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527"/>
  <workbookPr showInkAnnotation="0"/>
  <mc:AlternateContent xmlns:mc="http://schemas.openxmlformats.org/markup-compatibility/2006">
    <mc:Choice Requires="x15">
      <x15ac:absPath xmlns:x15ac="http://schemas.microsoft.com/office/spreadsheetml/2010/11/ac" url="C:\Users\Miklós\Desktop\CE-MM-rendezett\0-munkavédelmi-képviselő\0-Munkavédelmi képviselőknek átadott anyag\000-plusz-letölthetők-képviselőknek\Munkabaleset\"/>
    </mc:Choice>
  </mc:AlternateContent>
  <xr:revisionPtr revIDLastSave="0" documentId="8_{C0D5C816-892C-4273-B6D4-48D3E52AB6DA}" xr6:coauthVersionLast="47" xr6:coauthVersionMax="47" xr10:uidLastSave="{00000000-0000-0000-0000-000000000000}"/>
  <bookViews>
    <workbookView xWindow="-120" yWindow="-120" windowWidth="20730" windowHeight="11160" tabRatio="915" xr2:uid="{00000000-000D-0000-FFFF-FFFF00000000}"/>
  </bookViews>
  <sheets>
    <sheet name="VIZSGÁLATI DOKUMENTÁCIÓ" sheetId="1" r:id="rId1"/>
    <sheet name="1.a Munkabaleset minősítése " sheetId="2" r:id="rId2"/>
    <sheet name="1.b Munkabaleseti nyilvántartás" sheetId="3" r:id="rId3"/>
    <sheet name="2. JKV munkablst vizsgálatáról" sheetId="9" r:id="rId4"/>
    <sheet name="3. MBJKV" sheetId="5" r:id="rId5"/>
    <sheet name="4. Felhívás" sheetId="4" r:id="rId6"/>
    <sheet name="Listák" sheetId="6" r:id="rId7"/>
    <sheet name="Értelmezési útmutató" sheetId="10" r:id="rId8"/>
  </sheets>
  <definedNames>
    <definedName name="_xlnm._FilterDatabase" localSheetId="6" hidden="1">Listák!$BM$4:$BO$46</definedName>
    <definedName name="_xlnm.Print_Area" localSheetId="6">Listák!$C$1:$CD$38</definedName>
    <definedName name="_xlnm.Print_Area" localSheetId="0">'VIZSGÁLATI DOKUMENTÁCIÓ'!$A$1:$AJ$564</definedName>
    <definedName name="proba" localSheetId="0">'VIZSGÁLATI DOKUMENTÁCIÓ'!#REF!</definedName>
  </definedNames>
  <calcPr calcId="191029"/>
  <customWorkbookViews>
    <customWorkbookView name="Microsoft - Egyéni nézet" guid="{9F863CFB-40A5-4199-A02D-26D2EF48A260}" mergeInterval="0" personalView="1" maximized="1" windowWidth="2556" windowHeight="854" tabRatio="818" activeSheetId="6"/>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I251" i="1" l="1"/>
  <c r="B38" i="3" l="1"/>
  <c r="A44" i="5"/>
  <c r="I30" i="3"/>
  <c r="I32" i="3"/>
  <c r="I15" i="2"/>
  <c r="I13" i="2"/>
  <c r="E104" i="5"/>
  <c r="F551" i="1"/>
  <c r="AJ19" i="5" l="1"/>
  <c r="M19" i="5"/>
  <c r="AM38" i="5"/>
  <c r="AD38" i="5"/>
  <c r="L31" i="5"/>
  <c r="W46" i="1" l="1"/>
  <c r="AL30" i="5"/>
  <c r="K10" i="4" l="1"/>
  <c r="CP3" i="6" l="1"/>
  <c r="CP4" i="6"/>
  <c r="CP5" i="6"/>
  <c r="CP6" i="6"/>
  <c r="CP7" i="6"/>
  <c r="CP8" i="6"/>
  <c r="CP9" i="6"/>
  <c r="CP10" i="6"/>
  <c r="CP11" i="6"/>
  <c r="CP12" i="6"/>
  <c r="CP13" i="6"/>
  <c r="CP14" i="6"/>
  <c r="CP15" i="6"/>
  <c r="CP16" i="6"/>
  <c r="CP17" i="6"/>
  <c r="CP18" i="6"/>
  <c r="CP19" i="6"/>
  <c r="CP20" i="6"/>
  <c r="CP21" i="6"/>
  <c r="CP22" i="6"/>
  <c r="CP23" i="6"/>
  <c r="CP24" i="6"/>
  <c r="CP25" i="6"/>
  <c r="CP26" i="6"/>
  <c r="CP27" i="6"/>
  <c r="CP28" i="6"/>
  <c r="CP29" i="6"/>
  <c r="CL3" i="6"/>
  <c r="CL4" i="6"/>
  <c r="CL5" i="6"/>
  <c r="CL6" i="6"/>
  <c r="CL7" i="6"/>
  <c r="CL8" i="6"/>
  <c r="CL9" i="6"/>
  <c r="CL10" i="6"/>
  <c r="CL11" i="6"/>
  <c r="K26" i="3" l="1"/>
  <c r="K11" i="2"/>
  <c r="F539" i="1" l="1"/>
  <c r="P18" i="4" l="1"/>
  <c r="M18" i="4"/>
  <c r="I18" i="4"/>
  <c r="I7" i="4"/>
  <c r="AA15" i="9"/>
  <c r="W15" i="9"/>
  <c r="P15" i="9"/>
  <c r="M15" i="9"/>
  <c r="H15" i="9"/>
  <c r="U13" i="9"/>
  <c r="P13" i="9"/>
  <c r="M13" i="9"/>
  <c r="H13" i="9"/>
  <c r="F11" i="9"/>
  <c r="F9" i="9"/>
  <c r="K34" i="3"/>
  <c r="Q28" i="3"/>
  <c r="N28" i="3"/>
  <c r="I28" i="3"/>
  <c r="AE24" i="3"/>
  <c r="T24" i="3"/>
  <c r="I24" i="3"/>
  <c r="G24" i="3"/>
  <c r="K22" i="3"/>
  <c r="X20" i="3"/>
  <c r="Q20" i="3"/>
  <c r="M20" i="3"/>
  <c r="I20" i="3"/>
  <c r="I18" i="3"/>
  <c r="X16" i="3"/>
  <c r="Q16" i="3"/>
  <c r="N16" i="3"/>
  <c r="I16" i="3"/>
  <c r="I14" i="3"/>
  <c r="B30" i="2"/>
  <c r="P18" i="2"/>
  <c r="M18" i="2"/>
  <c r="I18" i="2"/>
  <c r="I9" i="2"/>
  <c r="V7" i="2"/>
  <c r="Q7" i="2"/>
  <c r="N7" i="2"/>
  <c r="I7" i="2"/>
  <c r="I5" i="2"/>
  <c r="AI435" i="1"/>
  <c r="AI443" i="1"/>
  <c r="AI451" i="1"/>
  <c r="AI459" i="1"/>
  <c r="AI467" i="1"/>
  <c r="AI475" i="1"/>
  <c r="AI423" i="1"/>
  <c r="AI415" i="1"/>
  <c r="AI407" i="1"/>
  <c r="AI399" i="1"/>
  <c r="AI391" i="1"/>
  <c r="AI383" i="1"/>
  <c r="AI372" i="1"/>
  <c r="AI364" i="1"/>
  <c r="AI356" i="1"/>
  <c r="AI348" i="1"/>
  <c r="AI340" i="1"/>
  <c r="AI332" i="1"/>
  <c r="AI323" i="1"/>
  <c r="AI315" i="1"/>
  <c r="AI267" i="1"/>
  <c r="AI259" i="1"/>
  <c r="AI243" i="1"/>
  <c r="AI235" i="1"/>
  <c r="AI227" i="1"/>
  <c r="AI219" i="1"/>
  <c r="AI200" i="1"/>
  <c r="AI193" i="1"/>
  <c r="AI186" i="1"/>
  <c r="AI177" i="1"/>
  <c r="AI169" i="1"/>
  <c r="AI163" i="1"/>
  <c r="AI157" i="1"/>
  <c r="Z107" i="5" l="1"/>
  <c r="R107" i="5"/>
  <c r="E107" i="5"/>
  <c r="N105" i="5"/>
  <c r="Z104" i="5"/>
  <c r="N102" i="5"/>
  <c r="E101" i="5"/>
  <c r="Z101" i="5"/>
  <c r="Z99" i="5"/>
  <c r="E99" i="5"/>
  <c r="K98" i="5"/>
  <c r="AI151" i="1"/>
  <c r="A90" i="5"/>
  <c r="A76" i="5"/>
  <c r="AL72" i="5"/>
  <c r="AB72" i="5"/>
  <c r="T72" i="5"/>
  <c r="M72" i="5"/>
  <c r="F72" i="5"/>
  <c r="AM68" i="5"/>
  <c r="AB68" i="5"/>
  <c r="M68" i="5"/>
  <c r="X68" i="5"/>
  <c r="R67" i="5"/>
  <c r="R66" i="5"/>
  <c r="P65" i="5"/>
  <c r="O64" i="5"/>
  <c r="R63" i="5"/>
  <c r="O62" i="5"/>
  <c r="K61" i="5"/>
  <c r="K60" i="5"/>
  <c r="K40" i="5"/>
  <c r="W39" i="5"/>
  <c r="AI39" i="5"/>
  <c r="K39" i="5"/>
  <c r="T38" i="5"/>
  <c r="I38" i="5"/>
  <c r="S37" i="5" l="1"/>
  <c r="AK36" i="5"/>
  <c r="P36" i="5"/>
  <c r="L36" i="5"/>
  <c r="G36" i="5"/>
  <c r="T30" i="5"/>
  <c r="K30" i="5"/>
  <c r="V81" i="1"/>
  <c r="AG29" i="5" s="1"/>
  <c r="O29" i="5"/>
  <c r="K29" i="5"/>
  <c r="G29" i="5"/>
  <c r="C29" i="5"/>
  <c r="AL28" i="5"/>
  <c r="Y28" i="5"/>
  <c r="L28" i="5"/>
  <c r="G28" i="5"/>
  <c r="S27" i="5"/>
  <c r="F27" i="5"/>
  <c r="AK26" i="5"/>
  <c r="AG26" i="5"/>
  <c r="AA26" i="5"/>
  <c r="I26" i="5"/>
  <c r="AD25" i="5"/>
  <c r="I25" i="5"/>
  <c r="AL24" i="5"/>
  <c r="AH24" i="5"/>
  <c r="AD24" i="5"/>
  <c r="F24" i="5"/>
  <c r="AJ18" i="5"/>
  <c r="N18" i="5"/>
  <c r="K17" i="5"/>
  <c r="AE16" i="5"/>
  <c r="S16" i="5"/>
  <c r="Q16" i="5"/>
  <c r="H16" i="5"/>
  <c r="H15" i="5"/>
  <c r="W48" i="1"/>
  <c r="V14" i="5" s="1"/>
  <c r="W47" i="1"/>
  <c r="AI14" i="5" s="1"/>
  <c r="H14" i="5"/>
  <c r="K14" i="5"/>
  <c r="M2" i="1"/>
  <c r="M3" i="6"/>
  <c r="M4" i="6"/>
  <c r="M5" i="6"/>
  <c r="M6" i="6"/>
  <c r="M7" i="6"/>
  <c r="M8" i="6"/>
  <c r="M9" i="6"/>
  <c r="M10" i="6"/>
  <c r="J20" i="9" l="1"/>
  <c r="J6" i="3"/>
  <c r="N26" i="9"/>
  <c r="J26" i="9"/>
  <c r="K13" i="5"/>
  <c r="F13" i="5"/>
  <c r="J24" i="9"/>
  <c r="R22" i="9"/>
  <c r="P22" i="9"/>
  <c r="J22" i="9"/>
  <c r="J10" i="3"/>
  <c r="U8" i="3"/>
  <c r="S8" i="3"/>
  <c r="J8" i="3"/>
  <c r="M24" i="2"/>
  <c r="X22" i="2"/>
  <c r="V22" i="2"/>
  <c r="M22" i="2"/>
  <c r="F12" i="5" l="1"/>
  <c r="AE12" i="4"/>
  <c r="T12" i="4"/>
  <c r="I12" i="4"/>
  <c r="G12" i="4"/>
  <c r="I3" i="6"/>
  <c r="I4" i="6"/>
  <c r="I5" i="6"/>
  <c r="I6" i="6"/>
  <c r="E3" i="6"/>
  <c r="E4" i="6"/>
  <c r="E5" i="6"/>
  <c r="E6" i="6"/>
  <c r="E7" i="6"/>
  <c r="E8" i="6"/>
  <c r="E9" i="6"/>
  <c r="E10" i="6"/>
  <c r="E11" i="6"/>
  <c r="E12" i="6"/>
  <c r="E13" i="6"/>
  <c r="E14" i="6"/>
  <c r="E15" i="6"/>
  <c r="E16" i="6"/>
  <c r="E17" i="6"/>
  <c r="E18" i="6"/>
  <c r="E19" i="6"/>
  <c r="E20" i="6"/>
  <c r="E21" i="6"/>
  <c r="E22" i="6"/>
  <c r="E23" i="6"/>
  <c r="T3" i="6" l="1"/>
  <c r="T4" i="6"/>
  <c r="T5" i="6"/>
  <c r="T6" i="6"/>
  <c r="CA4" i="6"/>
  <c r="CA5" i="6"/>
  <c r="CA6" i="6"/>
  <c r="CA7" i="6"/>
  <c r="CA8" i="6"/>
  <c r="CA9" i="6"/>
  <c r="CA10" i="6"/>
  <c r="CA3" i="6"/>
  <c r="BS3" i="6"/>
  <c r="BS4" i="6"/>
  <c r="BS5" i="6"/>
  <c r="BS6" i="6"/>
  <c r="BS7" i="6"/>
  <c r="BS8" i="6"/>
  <c r="BS9" i="6"/>
  <c r="BS10" i="6"/>
  <c r="BS11" i="6"/>
  <c r="BS12" i="6"/>
  <c r="BS13" i="6"/>
  <c r="BS14" i="6"/>
  <c r="BS15" i="6"/>
  <c r="BS16" i="6"/>
  <c r="BS17" i="6"/>
  <c r="BS18" i="6"/>
  <c r="BS19" i="6"/>
  <c r="BS20" i="6"/>
  <c r="BS21" i="6"/>
  <c r="BS22" i="6"/>
  <c r="BS23" i="6"/>
  <c r="BS24" i="6"/>
  <c r="BS25" i="6"/>
  <c r="BS26" i="6"/>
  <c r="BS27" i="6"/>
  <c r="BS28" i="6"/>
  <c r="BS29" i="6"/>
  <c r="BS30" i="6"/>
  <c r="BS31" i="6"/>
  <c r="BS32" i="6"/>
  <c r="BS33" i="6"/>
  <c r="BS34" i="6"/>
  <c r="BS35" i="6"/>
  <c r="BS36" i="6"/>
  <c r="BS37" i="6"/>
  <c r="BS38" i="6"/>
  <c r="BS39" i="6"/>
  <c r="BS40" i="6"/>
  <c r="BS41" i="6"/>
  <c r="BS42" i="6"/>
  <c r="BO4" i="6"/>
  <c r="BO5" i="6"/>
  <c r="BO6" i="6"/>
  <c r="BO7" i="6"/>
  <c r="BO8" i="6"/>
  <c r="BO9" i="6"/>
  <c r="BO10" i="6"/>
  <c r="BO11" i="6"/>
  <c r="BO12" i="6"/>
  <c r="BO13" i="6"/>
  <c r="BO14" i="6"/>
  <c r="BO15" i="6"/>
  <c r="BO16" i="6"/>
  <c r="BO17" i="6"/>
  <c r="BO18" i="6"/>
  <c r="BO19" i="6"/>
  <c r="BO20" i="6"/>
  <c r="BO21" i="6"/>
  <c r="BO22" i="6"/>
  <c r="BO23" i="6"/>
  <c r="BO24" i="6"/>
  <c r="BO25" i="6"/>
  <c r="BO26" i="6"/>
  <c r="BO27" i="6"/>
  <c r="BO28" i="6"/>
  <c r="BO29" i="6"/>
  <c r="BO30" i="6"/>
  <c r="BO31" i="6"/>
  <c r="BO32" i="6"/>
  <c r="BO33" i="6"/>
  <c r="BO34" i="6"/>
  <c r="BO35" i="6"/>
  <c r="BO36" i="6"/>
  <c r="BO37" i="6"/>
  <c r="BO38" i="6"/>
  <c r="BO39" i="6"/>
  <c r="BO40" i="6"/>
  <c r="BO41" i="6"/>
  <c r="BO42" i="6"/>
  <c r="BO43" i="6"/>
  <c r="BO44" i="6"/>
  <c r="BO45" i="6"/>
  <c r="BO46" i="6"/>
  <c r="BO3" i="6"/>
  <c r="AE40" i="6"/>
  <c r="AE39" i="6"/>
  <c r="AE16" i="6"/>
  <c r="AE33" i="6"/>
  <c r="AE31" i="6"/>
  <c r="AE35" i="6"/>
  <c r="AE4" i="6"/>
  <c r="AE3" i="6"/>
  <c r="AE6" i="6"/>
  <c r="AE32" i="6"/>
  <c r="AE25" i="6"/>
  <c r="AE21" i="6"/>
  <c r="AE30" i="6"/>
  <c r="AE23" i="6"/>
  <c r="AE15" i="6"/>
  <c r="AE37" i="6"/>
  <c r="AE20" i="6"/>
  <c r="AE13" i="6"/>
  <c r="AE22" i="6"/>
  <c r="AE24" i="6"/>
  <c r="AE11" i="6"/>
  <c r="AE17" i="6"/>
  <c r="AE36" i="6"/>
  <c r="AE8" i="6"/>
  <c r="AE9" i="6"/>
  <c r="AE7" i="6"/>
  <c r="AE5" i="6"/>
  <c r="AE34" i="6"/>
  <c r="AE12" i="6"/>
  <c r="AE26" i="6"/>
  <c r="AE19" i="6"/>
  <c r="AE10" i="6"/>
  <c r="AE29" i="6"/>
  <c r="AE38" i="6"/>
  <c r="AE14" i="6"/>
  <c r="AE28" i="6"/>
  <c r="AE18" i="6"/>
  <c r="AE27" i="6"/>
  <c r="CH3" i="6"/>
  <c r="CH4" i="6"/>
  <c r="CH5" i="6"/>
  <c r="BW4" i="6" l="1"/>
  <c r="BW5" i="6"/>
  <c r="BW6" i="6"/>
  <c r="BW7" i="6"/>
  <c r="BW8" i="6"/>
  <c r="BW9" i="6"/>
  <c r="BW10" i="6"/>
  <c r="BW11" i="6"/>
  <c r="BW12" i="6"/>
  <c r="BW13" i="6"/>
  <c r="BW3" i="6"/>
  <c r="K20" i="2" l="1"/>
  <c r="AU3" i="6" l="1"/>
  <c r="AU4" i="6"/>
  <c r="AU5" i="6"/>
  <c r="AU6" i="6"/>
  <c r="AU7" i="6"/>
  <c r="AU8" i="6"/>
  <c r="AU9" i="6"/>
  <c r="AU10" i="6"/>
  <c r="AU11" i="6"/>
  <c r="AQ3" i="6"/>
  <c r="AQ4" i="6"/>
  <c r="AQ5" i="6"/>
  <c r="AM3" i="6"/>
  <c r="AM4" i="6"/>
  <c r="AM5" i="6"/>
  <c r="AM6" i="6"/>
  <c r="AM7" i="6"/>
  <c r="AM8" i="6"/>
  <c r="AM9" i="6"/>
  <c r="AM10" i="6"/>
  <c r="AM11" i="6"/>
  <c r="AM12" i="6"/>
  <c r="AM13" i="6"/>
  <c r="AM14" i="6"/>
  <c r="AM15" i="6"/>
  <c r="AM16" i="6"/>
  <c r="AM17" i="6"/>
  <c r="AM18" i="6"/>
  <c r="AM19" i="6"/>
  <c r="AM20" i="6"/>
  <c r="AM21" i="6"/>
  <c r="AM22" i="6"/>
  <c r="AM23" i="6"/>
  <c r="AM24" i="6"/>
  <c r="AM25" i="6"/>
  <c r="AM26" i="6"/>
  <c r="AM27" i="6"/>
  <c r="AM28" i="6"/>
  <c r="AM29" i="6"/>
  <c r="AM30" i="6"/>
  <c r="AM31" i="6"/>
  <c r="AM32" i="6"/>
  <c r="AM33" i="6"/>
  <c r="AM34" i="6"/>
  <c r="AM35" i="6"/>
  <c r="AM36" i="6"/>
  <c r="AI3" i="6"/>
  <c r="AI4" i="6"/>
  <c r="AI5" i="6"/>
  <c r="AI6" i="6"/>
  <c r="AI7" i="6"/>
  <c r="AI8" i="6"/>
  <c r="AI9" i="6"/>
  <c r="AI10" i="6"/>
  <c r="AI11" i="6"/>
  <c r="AI12" i="6"/>
  <c r="AI13" i="6"/>
  <c r="AI14" i="6"/>
  <c r="AI15" i="6"/>
  <c r="AI16" i="6"/>
  <c r="AI17" i="6"/>
  <c r="AI18" i="6"/>
  <c r="AI19" i="6"/>
  <c r="AI20" i="6"/>
  <c r="AI21" i="6"/>
  <c r="AI22" i="6"/>
  <c r="AI23" i="6"/>
  <c r="AI24" i="6"/>
  <c r="AI25" i="6"/>
  <c r="AI26" i="6"/>
  <c r="AI27" i="6"/>
  <c r="AI28" i="6"/>
  <c r="AI29" i="6"/>
  <c r="AI30" i="6"/>
  <c r="AI31" i="6"/>
  <c r="AI32" i="6"/>
  <c r="AI33" i="6"/>
  <c r="AI34" i="6"/>
  <c r="AI35" i="6"/>
  <c r="AI36" i="6"/>
  <c r="AI37" i="6"/>
  <c r="AI38" i="6"/>
  <c r="AA40" i="6"/>
  <c r="AA39" i="6"/>
  <c r="AA38" i="6"/>
  <c r="AA7" i="6"/>
  <c r="AA25" i="6"/>
  <c r="AA18" i="6"/>
  <c r="AA35" i="6"/>
  <c r="AA13" i="6"/>
  <c r="AA37" i="6"/>
  <c r="AA31" i="6"/>
  <c r="AA36" i="6"/>
  <c r="AA28" i="6"/>
  <c r="AA8" i="6"/>
  <c r="AA5" i="6"/>
  <c r="AA11" i="6"/>
  <c r="AA30" i="6"/>
  <c r="AA21" i="6"/>
  <c r="AA27" i="6"/>
  <c r="AA22" i="6"/>
  <c r="AA29" i="6"/>
  <c r="AA24" i="6"/>
  <c r="AA10" i="6"/>
  <c r="AA4" i="6"/>
  <c r="AA19" i="6"/>
  <c r="AA26" i="6"/>
  <c r="AA6" i="6"/>
  <c r="AA23" i="6"/>
  <c r="AA12" i="6"/>
  <c r="AA20" i="6"/>
  <c r="AA9" i="6"/>
  <c r="AA16" i="6"/>
  <c r="AA17" i="6"/>
  <c r="AA15" i="6"/>
  <c r="AA32" i="6"/>
  <c r="AA14" i="6"/>
  <c r="AA34" i="6"/>
  <c r="AA33" i="6"/>
  <c r="AA3" i="6"/>
  <c r="AB97" i="9"/>
  <c r="AB136" i="9"/>
  <c r="AC2" i="3"/>
  <c r="Y2" i="3"/>
  <c r="AC2" i="4"/>
  <c r="Y2" i="4"/>
  <c r="AC2" i="9"/>
  <c r="Y2" i="9"/>
  <c r="AB55" i="9"/>
  <c r="BK4" i="6" l="1"/>
  <c r="BK202" i="6"/>
  <c r="BK255" i="6"/>
  <c r="BK627" i="6"/>
  <c r="BK628" i="6"/>
  <c r="BK241" i="6"/>
  <c r="BK242" i="6"/>
  <c r="BK243" i="6"/>
  <c r="BK522" i="6"/>
  <c r="BK124" i="6"/>
  <c r="BK20" i="6"/>
  <c r="BK34" i="6"/>
  <c r="BK259" i="6"/>
  <c r="BK287" i="6"/>
  <c r="BK323" i="6"/>
  <c r="BK444" i="6"/>
  <c r="BK471" i="6"/>
  <c r="BK512" i="6"/>
  <c r="BK394" i="6"/>
  <c r="BK99" i="6"/>
  <c r="BK869" i="6"/>
  <c r="BK544" i="6"/>
  <c r="BK49" i="6"/>
  <c r="BK168" i="6"/>
  <c r="BK801" i="6"/>
  <c r="BK203" i="6"/>
  <c r="BK560" i="6"/>
  <c r="BK811" i="6"/>
  <c r="BK529" i="6"/>
  <c r="BK29" i="6"/>
  <c r="BK195" i="6"/>
  <c r="BK561" i="6"/>
  <c r="BK10" i="6"/>
  <c r="BK800" i="6"/>
  <c r="BK606" i="6"/>
  <c r="BK498" i="6"/>
  <c r="BK609" i="6"/>
  <c r="BK196" i="6"/>
  <c r="BK11" i="6"/>
  <c r="BK877" i="6"/>
  <c r="BK30" i="6"/>
  <c r="BK223" i="6"/>
  <c r="BK329" i="6"/>
  <c r="BK194" i="6"/>
  <c r="BK204" i="6"/>
  <c r="BK612" i="6"/>
  <c r="BK6" i="6"/>
  <c r="BK691" i="6"/>
  <c r="BK754" i="6"/>
  <c r="BK806" i="6"/>
  <c r="BK862" i="6"/>
  <c r="BK205" i="6"/>
  <c r="BK551" i="6"/>
  <c r="BK96" i="6"/>
  <c r="BK745" i="6"/>
  <c r="BK318" i="6"/>
  <c r="BK671" i="6"/>
  <c r="BK343" i="6"/>
  <c r="BK91" i="6"/>
  <c r="BK314" i="6"/>
  <c r="BK97" i="6"/>
  <c r="BK761" i="6"/>
  <c r="BK98" i="6"/>
  <c r="BK238" i="6"/>
  <c r="BK180" i="6"/>
  <c r="BK550" i="6"/>
  <c r="BK313" i="6"/>
  <c r="BK760" i="6"/>
  <c r="BK239" i="6"/>
  <c r="BK147" i="6"/>
  <c r="BK753" i="6"/>
  <c r="BK206" i="6"/>
  <c r="BK31" i="6"/>
  <c r="BK858" i="6"/>
  <c r="BK347" i="6"/>
  <c r="BK819" i="6"/>
  <c r="BK507" i="6"/>
  <c r="BK766" i="6"/>
  <c r="BK428" i="6"/>
  <c r="BK705" i="6"/>
  <c r="BK689" i="6"/>
  <c r="BK563" i="6"/>
  <c r="BK149" i="6"/>
  <c r="BK576" i="6"/>
  <c r="BK579" i="6"/>
  <c r="BK574" i="6"/>
  <c r="BK577" i="6"/>
  <c r="BK573" i="6"/>
  <c r="BK572" i="6"/>
  <c r="BK580" i="6"/>
  <c r="BK575" i="6"/>
  <c r="BK578" i="6"/>
  <c r="BK666" i="6"/>
  <c r="BK398" i="6"/>
  <c r="BK860" i="6"/>
  <c r="BK408" i="6"/>
  <c r="BK856" i="6"/>
  <c r="BK325" i="6"/>
  <c r="BK617" i="6"/>
  <c r="BK678" i="6"/>
  <c r="BK853" i="6"/>
  <c r="BK5" i="6"/>
  <c r="BK125" i="6"/>
  <c r="BK222" i="6"/>
  <c r="BK27" i="6"/>
  <c r="BK721" i="6"/>
  <c r="BK22" i="6"/>
  <c r="BK475" i="6"/>
  <c r="BK289" i="6"/>
  <c r="BK169" i="6"/>
  <c r="BK637" i="6"/>
  <c r="BK478" i="6"/>
  <c r="BK461" i="6"/>
  <c r="BK279" i="6"/>
  <c r="BK377" i="6"/>
  <c r="BK846" i="6"/>
  <c r="BK198" i="6"/>
  <c r="BK847" i="6"/>
  <c r="BK262" i="6"/>
  <c r="BK173" i="6"/>
  <c r="BK690" i="6"/>
  <c r="BK79" i="6"/>
  <c r="BK177" i="6"/>
  <c r="BK861" i="6"/>
  <c r="BK69" i="6"/>
  <c r="BK485" i="6"/>
  <c r="BK140" i="6"/>
  <c r="BK447" i="6"/>
  <c r="BK767" i="6"/>
  <c r="BK453" i="6"/>
  <c r="BK176" i="6"/>
  <c r="BK838" i="6"/>
  <c r="BK521" i="6"/>
  <c r="BK175" i="6"/>
  <c r="BK623" i="6"/>
  <c r="BK19" i="6"/>
  <c r="BK543" i="6"/>
  <c r="BK67" i="6"/>
  <c r="BK451" i="6"/>
  <c r="BK840" i="6"/>
  <c r="BK354" i="6"/>
  <c r="BK172" i="6"/>
  <c r="BK465" i="6"/>
  <c r="BK765" i="6"/>
  <c r="BK636" i="6"/>
  <c r="BK171" i="6"/>
  <c r="BK109" i="6"/>
  <c r="BK307" i="6"/>
  <c r="BK170" i="6"/>
  <c r="BK77" i="6"/>
  <c r="BK482" i="6"/>
  <c r="BK308" i="6"/>
  <c r="BK332" i="6"/>
  <c r="BK742" i="6"/>
  <c r="BK141" i="6"/>
  <c r="BK854" i="6"/>
  <c r="BK449" i="6"/>
  <c r="BK587" i="6"/>
  <c r="BK174" i="6"/>
  <c r="BK275" i="6"/>
  <c r="BK758" i="6"/>
  <c r="BK310" i="6"/>
  <c r="BK190" i="6"/>
  <c r="BK78" i="6"/>
  <c r="BK312" i="6"/>
  <c r="BK178" i="6"/>
  <c r="BK207" i="6"/>
  <c r="BK557" i="6"/>
  <c r="BK515" i="6"/>
  <c r="BK567" i="6"/>
  <c r="BK409" i="6"/>
  <c r="BK130" i="6"/>
  <c r="BK487" i="6"/>
  <c r="BK410" i="6"/>
  <c r="BK605" i="6"/>
  <c r="BK585" i="6"/>
  <c r="BK720" i="6"/>
  <c r="BK857" i="6"/>
  <c r="BK162" i="6"/>
  <c r="BK845" i="6"/>
  <c r="BK413" i="6"/>
  <c r="BK706" i="6"/>
  <c r="BK311" i="6"/>
  <c r="BK152" i="6"/>
  <c r="BK82" i="6"/>
  <c r="BK403" i="6"/>
  <c r="BK363" i="6"/>
  <c r="BK476" i="6"/>
  <c r="BK783" i="6"/>
  <c r="BK159" i="6"/>
  <c r="BK484" i="6"/>
  <c r="BK71" i="6"/>
  <c r="BK828" i="6"/>
  <c r="BK154" i="6"/>
  <c r="BK645" i="6"/>
  <c r="BK548" i="6"/>
  <c r="BK769" i="6"/>
  <c r="BK454" i="6"/>
  <c r="BK739" i="6"/>
  <c r="BK768" i="6"/>
  <c r="BK699" i="6"/>
  <c r="BK151" i="6"/>
  <c r="BK411" i="6"/>
  <c r="BK407" i="6"/>
  <c r="BK163" i="6"/>
  <c r="BK537" i="6"/>
  <c r="BK438" i="6"/>
  <c r="BK855" i="6"/>
  <c r="BK683" i="6"/>
  <c r="BK155" i="6"/>
  <c r="BK547" i="6"/>
  <c r="BK549" i="6"/>
  <c r="BK38" i="6"/>
  <c r="BK161" i="6"/>
  <c r="BK673" i="6"/>
  <c r="BK660" i="6"/>
  <c r="BK618" i="6"/>
  <c r="BK156" i="6"/>
  <c r="BK483" i="6"/>
  <c r="BK153" i="6"/>
  <c r="BK668" i="6"/>
  <c r="BK372" i="6"/>
  <c r="BK150" i="6"/>
  <c r="BK594" i="6"/>
  <c r="BK380" i="6"/>
  <c r="BK463" i="6"/>
  <c r="BK157" i="6"/>
  <c r="BK486" i="6"/>
  <c r="BK9" i="6"/>
  <c r="BK538" i="6"/>
  <c r="BK839" i="6"/>
  <c r="BK158" i="6"/>
  <c r="BK859" i="6"/>
  <c r="BK509" i="6"/>
  <c r="BK160" i="6"/>
  <c r="BK604" i="6"/>
  <c r="BK728" i="6"/>
  <c r="BK208" i="6"/>
  <c r="BK337" i="6"/>
  <c r="BK832" i="6"/>
  <c r="BK271" i="6"/>
  <c r="BK80" i="6"/>
  <c r="BK330" i="6"/>
  <c r="BK740" i="6"/>
  <c r="BK836" i="6"/>
  <c r="BK381" i="6"/>
  <c r="BK14" i="6"/>
  <c r="BK469" i="6"/>
  <c r="BK305" i="6"/>
  <c r="BK13" i="6"/>
  <c r="BK508" i="6"/>
  <c r="BK110" i="6"/>
  <c r="BK116" i="6"/>
  <c r="BK209" i="6"/>
  <c r="BK63" i="6"/>
  <c r="BK64" i="6"/>
  <c r="BK495" i="6"/>
  <c r="BK494" i="6"/>
  <c r="BK582" i="6"/>
  <c r="BK446" i="6"/>
  <c r="BK58" i="6"/>
  <c r="BK399" i="6"/>
  <c r="BK324" i="6"/>
  <c r="BK546" i="6"/>
  <c r="BK18" i="6"/>
  <c r="BK852" i="6"/>
  <c r="BK827" i="6"/>
  <c r="BK43" i="6"/>
  <c r="BK642" i="6"/>
  <c r="BK824" i="6"/>
  <c r="BK864" i="6"/>
  <c r="BK348" i="6"/>
  <c r="BK331" i="6"/>
  <c r="BK90" i="6"/>
  <c r="BK7" i="6"/>
  <c r="BK879" i="6"/>
  <c r="BK45" i="6"/>
  <c r="BK536" i="6"/>
  <c r="BK35" i="6"/>
  <c r="BK825" i="6"/>
  <c r="BK650" i="6"/>
  <c r="BK491" i="6"/>
  <c r="BK848" i="6"/>
  <c r="BK715" i="6"/>
  <c r="BK135" i="6"/>
  <c r="BK230" i="6"/>
  <c r="BK462" i="6"/>
  <c r="BK336" i="6"/>
  <c r="BK51" i="6"/>
  <c r="BK50" i="6"/>
  <c r="BK506" i="6"/>
  <c r="BK593" i="6"/>
  <c r="BK589" i="6"/>
  <c r="BK590" i="6"/>
  <c r="BK201" i="6"/>
  <c r="BK591" i="6"/>
  <c r="BK144" i="6"/>
  <c r="BK338" i="6"/>
  <c r="BK122" i="6"/>
  <c r="BK607" i="6"/>
  <c r="BK210" i="6"/>
  <c r="BK701" i="6"/>
  <c r="BK703" i="6"/>
  <c r="BK702" i="6"/>
  <c r="BK181" i="6"/>
  <c r="BK568" i="6"/>
  <c r="BK672" i="6"/>
  <c r="BK597" i="6"/>
  <c r="BK92" i="6"/>
  <c r="BK505" i="6"/>
  <c r="BK464" i="6"/>
  <c r="BK391" i="6"/>
  <c r="BK387" i="6"/>
  <c r="BK695" i="6"/>
  <c r="BK424" i="6"/>
  <c r="BK696" i="6"/>
  <c r="BK697" i="6"/>
  <c r="BK402" i="6"/>
  <c r="BK833" i="6"/>
  <c r="BK674" i="6"/>
  <c r="BK360" i="6"/>
  <c r="BK633" i="6"/>
  <c r="BK448" i="6"/>
  <c r="BK231" i="6"/>
  <c r="BK501" i="6"/>
  <c r="BK639" i="6"/>
  <c r="BK556" i="6"/>
  <c r="BK710" i="6"/>
  <c r="BK851" i="6"/>
  <c r="BK763" i="6"/>
  <c r="BK559" i="6"/>
  <c r="BK341" i="6"/>
  <c r="BK66" i="6"/>
  <c r="BK321" i="6"/>
  <c r="BK320" i="6"/>
  <c r="BK104" i="6"/>
  <c r="BK390" i="6"/>
  <c r="BK62" i="6"/>
  <c r="BK733" i="6"/>
  <c r="BK778" i="6"/>
  <c r="BK777" i="6"/>
  <c r="BK102" i="6"/>
  <c r="BK376" i="6"/>
  <c r="BK815" i="6"/>
  <c r="BK772" i="6"/>
  <c r="BK430" i="6"/>
  <c r="BK374" i="6"/>
  <c r="BK384" i="6"/>
  <c r="BK73" i="6"/>
  <c r="BK25" i="6"/>
  <c r="BK818" i="6"/>
  <c r="BK458" i="6"/>
  <c r="BK744" i="6"/>
  <c r="BK280" i="6"/>
  <c r="BK364" i="6"/>
  <c r="BK799" i="6"/>
  <c r="BK821" i="6"/>
  <c r="BK272" i="6"/>
  <c r="BK46" i="6"/>
  <c r="BK59" i="6"/>
  <c r="BK820" i="6"/>
  <c r="BK730" i="6"/>
  <c r="BK353" i="6"/>
  <c r="BK816" i="6"/>
  <c r="BK808" i="6"/>
  <c r="BK366" i="6"/>
  <c r="BK84" i="6"/>
  <c r="BK514" i="6"/>
  <c r="BK26" i="6"/>
  <c r="BK874" i="6"/>
  <c r="BK367" i="6"/>
  <c r="BK36" i="6"/>
  <c r="BK37" i="6"/>
  <c r="BK481" i="6"/>
  <c r="BK762" i="6"/>
  <c r="BK256" i="6"/>
  <c r="BK369" i="6"/>
  <c r="BK719" i="6"/>
  <c r="BK632" i="6"/>
  <c r="BK445" i="6"/>
  <c r="BK693" i="6"/>
  <c r="BK450" i="6"/>
  <c r="BK401" i="6"/>
  <c r="BK404" i="6"/>
  <c r="BK480" i="6"/>
  <c r="BK365" i="6"/>
  <c r="BK388" i="6"/>
  <c r="BK111" i="6"/>
  <c r="BK624" i="6"/>
  <c r="BK686" i="6"/>
  <c r="BK841" i="6"/>
  <c r="BK530" i="6"/>
  <c r="BK531" i="6"/>
  <c r="BK200" i="6"/>
  <c r="BK415" i="6"/>
  <c r="BK297" i="6"/>
  <c r="BK61" i="6"/>
  <c r="BK735" i="6"/>
  <c r="BK737" i="6"/>
  <c r="BK419" i="6"/>
  <c r="BK393" i="6"/>
  <c r="BK339" i="6"/>
  <c r="BK418" i="6"/>
  <c r="BK359" i="6"/>
  <c r="BK23" i="6"/>
  <c r="BK661" i="6"/>
  <c r="BK726" i="6"/>
  <c r="BK326" i="6"/>
  <c r="BK138" i="6"/>
  <c r="BK395" i="6"/>
  <c r="BK427" i="6"/>
  <c r="BK429" i="6"/>
  <c r="BK136" i="6"/>
  <c r="BK117" i="6"/>
  <c r="BK299" i="6"/>
  <c r="BK707" i="6"/>
  <c r="BK277" i="6"/>
  <c r="BK663" i="6"/>
  <c r="BK649" i="6"/>
  <c r="BK717" i="6"/>
  <c r="BK235" i="6"/>
  <c r="BK72" i="6"/>
  <c r="BK95" i="6"/>
  <c r="BK830" i="6"/>
  <c r="BK356" i="6"/>
  <c r="BK68" i="6"/>
  <c r="BK433" i="6"/>
  <c r="BK371" i="6"/>
  <c r="BK105" i="6"/>
  <c r="BK397" i="6"/>
  <c r="BK423" i="6"/>
  <c r="BK233" i="6"/>
  <c r="BK667" i="6"/>
  <c r="BK511" i="6"/>
  <c r="BK727" i="6"/>
  <c r="BK352" i="6"/>
  <c r="BK583" i="6"/>
  <c r="BK65" i="6"/>
  <c r="BK421" i="6"/>
  <c r="BK301" i="6"/>
  <c r="BK631" i="6"/>
  <c r="BK513" i="6"/>
  <c r="BK16" i="6"/>
  <c r="BK681" i="6"/>
  <c r="BK601" i="6"/>
  <c r="BK54" i="6"/>
  <c r="BK400" i="6"/>
  <c r="BK128" i="6"/>
  <c r="BK44" i="6"/>
  <c r="BK396" i="6"/>
  <c r="BK426" i="6"/>
  <c r="BK716" i="6"/>
  <c r="BK370" i="6"/>
  <c r="BK553" i="6"/>
  <c r="BK554" i="6"/>
  <c r="BK555" i="6"/>
  <c r="BK679" i="6"/>
  <c r="BK89" i="6"/>
  <c r="BK614" i="6"/>
  <c r="BK652" i="6"/>
  <c r="BK653" i="6"/>
  <c r="BK654" i="6"/>
  <c r="BK460" i="6"/>
  <c r="BK659" i="6"/>
  <c r="BK47" i="6"/>
  <c r="BK422" i="6"/>
  <c r="BK675" i="6"/>
  <c r="BK459" i="6"/>
  <c r="BK797" i="6"/>
  <c r="BK713" i="6"/>
  <c r="BK621" i="6"/>
  <c r="BK657" i="6"/>
  <c r="BK252" i="6"/>
  <c r="BK373" i="6"/>
  <c r="BK738" i="6"/>
  <c r="BK644" i="6"/>
  <c r="BK253" i="6"/>
  <c r="BK300" i="6"/>
  <c r="BK441" i="6"/>
  <c r="BK600" i="6"/>
  <c r="BK56" i="6"/>
  <c r="BK55" i="6"/>
  <c r="BK322" i="6"/>
  <c r="BK807" i="6"/>
  <c r="BK470" i="6"/>
  <c r="BK809" i="6"/>
  <c r="BK342" i="6"/>
  <c r="BK479" i="6"/>
  <c r="BK812" i="6"/>
  <c r="BK734" i="6"/>
  <c r="BK127" i="6"/>
  <c r="BK74" i="6"/>
  <c r="BK708" i="6"/>
  <c r="BK75" i="6"/>
  <c r="BK258" i="6"/>
  <c r="BK880" i="6"/>
  <c r="BK327" i="6"/>
  <c r="BK810" i="6"/>
  <c r="BK834" i="6"/>
  <c r="BK504" i="6"/>
  <c r="BK257" i="6"/>
  <c r="BK333" i="6"/>
  <c r="BK76" i="6"/>
  <c r="BK646" i="6"/>
  <c r="BK823" i="6"/>
  <c r="BK873" i="6"/>
  <c r="BK234" i="6"/>
  <c r="BK503" i="6"/>
  <c r="BK317" i="6"/>
  <c r="BK414" i="6"/>
  <c r="BK334" i="6"/>
  <c r="BK619" i="6"/>
  <c r="BK523" i="6"/>
  <c r="BK638" i="6"/>
  <c r="BK647" i="6"/>
  <c r="BK467" i="6"/>
  <c r="BK129" i="6"/>
  <c r="BK296" i="6"/>
  <c r="BK295" i="6"/>
  <c r="BK294" i="6"/>
  <c r="BK291" i="6"/>
  <c r="BK292" i="6"/>
  <c r="BK290" i="6"/>
  <c r="BK293" i="6"/>
  <c r="BK269" i="6"/>
  <c r="BK268" i="6"/>
  <c r="BK267" i="6"/>
  <c r="BK264" i="6"/>
  <c r="BK265" i="6"/>
  <c r="BK263" i="6"/>
  <c r="BK266" i="6"/>
  <c r="BK669" i="6"/>
  <c r="BK81" i="6"/>
  <c r="BK273" i="6"/>
  <c r="BK165" i="6"/>
  <c r="BK516" i="6"/>
  <c r="BK729" i="6"/>
  <c r="BK558" i="6"/>
  <c r="BK131" i="6"/>
  <c r="BK188" i="6"/>
  <c r="BK658" i="6"/>
  <c r="BK655" i="6"/>
  <c r="BK431" i="6"/>
  <c r="BK500" i="6"/>
  <c r="BK664" i="6"/>
  <c r="BK565" i="6"/>
  <c r="BK724" i="6"/>
  <c r="BK566" i="6"/>
  <c r="BK456" i="6"/>
  <c r="BK656" i="6"/>
  <c r="BK779" i="6"/>
  <c r="BK236" i="6"/>
  <c r="BK662" i="6"/>
  <c r="BK640" i="6"/>
  <c r="BK493" i="6"/>
  <c r="BK698" i="6"/>
  <c r="BK225" i="6"/>
  <c r="BK545" i="6"/>
  <c r="BK420" i="6"/>
  <c r="BK8" i="6"/>
  <c r="BK622" i="6"/>
  <c r="BK319" i="6"/>
  <c r="BK358" i="6"/>
  <c r="BK167" i="6"/>
  <c r="BK21" i="6"/>
  <c r="BK700" i="6"/>
  <c r="BK328" i="6"/>
  <c r="BK704" i="6"/>
  <c r="BK261" i="6"/>
  <c r="BK676" i="6"/>
  <c r="BK260" i="6"/>
  <c r="BK477" i="6"/>
  <c r="BK725" i="6"/>
  <c r="BK425" i="6"/>
  <c r="BK57" i="6"/>
  <c r="BK48" i="6"/>
  <c r="BK281" i="6"/>
  <c r="BK771" i="6"/>
  <c r="BK53" i="6"/>
  <c r="BK52" i="6"/>
  <c r="BK773" i="6"/>
  <c r="BK28" i="6"/>
  <c r="BK542" i="6"/>
  <c r="BK540" i="6"/>
  <c r="BK805" i="6"/>
  <c r="BK564" i="6"/>
  <c r="BK562" i="6"/>
  <c r="BK315" i="6"/>
  <c r="BK665" i="6"/>
  <c r="BK510" i="6"/>
  <c r="BK759" i="6"/>
  <c r="BK199" i="6"/>
  <c r="BK829" i="6"/>
  <c r="BK406" i="6"/>
  <c r="BK718" i="6"/>
  <c r="BK405" i="6"/>
  <c r="BK651" i="6"/>
  <c r="BK598" i="6"/>
  <c r="BK843" i="6"/>
  <c r="BK876" i="6"/>
  <c r="BK599" i="6"/>
  <c r="BK316" i="6"/>
  <c r="BK755" i="6"/>
  <c r="BK787" i="6"/>
  <c r="BK814" i="6"/>
  <c r="BK285" i="6"/>
  <c r="BK596" i="6"/>
  <c r="BK532" i="6"/>
  <c r="BK792" i="6"/>
  <c r="BK17" i="6"/>
  <c r="BK677" i="6"/>
  <c r="BK571" i="6"/>
  <c r="BK736" i="6"/>
  <c r="BK634" i="6"/>
  <c r="BK630" i="6"/>
  <c r="BK533" i="6"/>
  <c r="BK389" i="6"/>
  <c r="BK764" i="6"/>
  <c r="BK502" i="6"/>
  <c r="BK552" i="6"/>
  <c r="BK620" i="6"/>
  <c r="BK240" i="6"/>
  <c r="BK798" i="6"/>
  <c r="BK466" i="6"/>
  <c r="BK274" i="6"/>
  <c r="BK306" i="6"/>
  <c r="BK304" i="6"/>
  <c r="BK32" i="6"/>
  <c r="BK774" i="6"/>
  <c r="BK226" i="6"/>
  <c r="BK775" i="6"/>
  <c r="BK83" i="6"/>
  <c r="BK254" i="6"/>
  <c r="BK635" i="6"/>
  <c r="BK602" i="6"/>
  <c r="BK776" i="6"/>
  <c r="BK189" i="6"/>
  <c r="BK112" i="6"/>
  <c r="BK283" i="6"/>
  <c r="BK284" i="6"/>
  <c r="BK288" i="6"/>
  <c r="BK126" i="6"/>
  <c r="BK237" i="6"/>
  <c r="BK382" i="6"/>
  <c r="BK670" i="6"/>
  <c r="BK383" i="6"/>
  <c r="BK588" i="6"/>
  <c r="BK344" i="6"/>
  <c r="BK539" i="6"/>
  <c r="BK629" i="6"/>
  <c r="BK468" i="6"/>
  <c r="BK541" i="6"/>
  <c r="BK345" i="6"/>
  <c r="BK232" i="6"/>
  <c r="BK439" i="6"/>
  <c r="BK432" i="6"/>
  <c r="BK682" i="6"/>
  <c r="BK835" i="6"/>
  <c r="BK452" i="6"/>
  <c r="BK741" i="6"/>
  <c r="BK648" i="6"/>
  <c r="BK108" i="6"/>
  <c r="BK518" i="6"/>
  <c r="BK434" i="6"/>
  <c r="BK88" i="6"/>
  <c r="BK298" i="6"/>
  <c r="BK107" i="6"/>
  <c r="BK813" i="6"/>
  <c r="BK519" i="6"/>
  <c r="BK455" i="6"/>
  <c r="BK340" i="6"/>
  <c r="BK106" i="6"/>
  <c r="BK837" i="6"/>
  <c r="BK87" i="6"/>
  <c r="BK134" i="6"/>
  <c r="BK613" i="6"/>
  <c r="BK492" i="6"/>
  <c r="BK86" i="6"/>
  <c r="BK875" i="6"/>
  <c r="BK85" i="6"/>
  <c r="BK115" i="6"/>
  <c r="BK868" i="6"/>
  <c r="BK524" i="6"/>
  <c r="BK826" i="6"/>
  <c r="BK849" i="6"/>
  <c r="BK440" i="6"/>
  <c r="BK526" i="6"/>
  <c r="BK24" i="6"/>
  <c r="BK15" i="6"/>
  <c r="BK694" i="6"/>
  <c r="BK435" i="6"/>
  <c r="BK278" i="6"/>
  <c r="BK146" i="6"/>
  <c r="BK211" i="6"/>
  <c r="BK534" i="6"/>
  <c r="BK392" i="6"/>
  <c r="BK731" i="6"/>
  <c r="BK610" i="6"/>
  <c r="BK335" i="6"/>
  <c r="BK184" i="6"/>
  <c r="BK182" i="6"/>
  <c r="BK286" i="6"/>
  <c r="BK247" i="6"/>
  <c r="BK442" i="6"/>
  <c r="BK93" i="6"/>
  <c r="BK120" i="6"/>
  <c r="BK118" i="6"/>
  <c r="BK101" i="6"/>
  <c r="BK100" i="6"/>
  <c r="BK33" i="6"/>
  <c r="BK282" i="6"/>
  <c r="BK443" i="6"/>
  <c r="BK94" i="6"/>
  <c r="BK119" i="6"/>
  <c r="BK250" i="6"/>
  <c r="BK782" i="6"/>
  <c r="BK488" i="6"/>
  <c r="BK39" i="6"/>
  <c r="BK711" i="6"/>
  <c r="BK251" i="6"/>
  <c r="BK850" i="6"/>
  <c r="BK361" i="6"/>
  <c r="BK148" i="6"/>
  <c r="BK535" i="6"/>
  <c r="BK249" i="6"/>
  <c r="BK412" i="6"/>
  <c r="BK121" i="6"/>
  <c r="BK712" i="6"/>
  <c r="BK790" i="6"/>
  <c r="BK865" i="6"/>
  <c r="BK791" i="6"/>
  <c r="BK789" i="6"/>
  <c r="BK788" i="6"/>
  <c r="BK183" i="6"/>
  <c r="BK608" i="6"/>
  <c r="BK164" i="6"/>
  <c r="BK784" i="6"/>
  <c r="BK684" i="6"/>
  <c r="BK191" i="6"/>
  <c r="BK496" i="6"/>
  <c r="BK368" i="6"/>
  <c r="BK346" i="6"/>
  <c r="BK780" i="6"/>
  <c r="BK785" i="6"/>
  <c r="BK752" i="6"/>
  <c r="BK114" i="6"/>
  <c r="BK212" i="6"/>
  <c r="BK795" i="6"/>
  <c r="BK749" i="6"/>
  <c r="BK166" i="6"/>
  <c r="BK748" i="6"/>
  <c r="BK497" i="6"/>
  <c r="BK870" i="6"/>
  <c r="BK142" i="6"/>
  <c r="BK603" i="6"/>
  <c r="BK474" i="6"/>
  <c r="BK139" i="6"/>
  <c r="BK362" i="6"/>
  <c r="BK185" i="6"/>
  <c r="BK213" i="6"/>
  <c r="BK796" i="6"/>
  <c r="BK229" i="6"/>
  <c r="BK520" i="6"/>
  <c r="BK751" i="6"/>
  <c r="BK228" i="6"/>
  <c r="BK871" i="6"/>
  <c r="BK872" i="6"/>
  <c r="BK722" i="6"/>
  <c r="BK714" i="6"/>
  <c r="BK794" i="6"/>
  <c r="BK643" i="6"/>
  <c r="BK685" i="6"/>
  <c r="BK750" i="6"/>
  <c r="BK709" i="6"/>
  <c r="BK187" i="6"/>
  <c r="BK436" i="6"/>
  <c r="BK499" i="6"/>
  <c r="BK133" i="6"/>
  <c r="BK687" i="6"/>
  <c r="BK385" i="6"/>
  <c r="BK416" i="6"/>
  <c r="BK193" i="6"/>
  <c r="BK688" i="6"/>
  <c r="BK386" i="6"/>
  <c r="BK417" i="6"/>
  <c r="BK186" i="6"/>
  <c r="BK214" i="6"/>
  <c r="BK244" i="6"/>
  <c r="BK878" i="6"/>
  <c r="BK355" i="6"/>
  <c r="BK793" i="6"/>
  <c r="BK525" i="6"/>
  <c r="BK123" i="6"/>
  <c r="BK12" i="6"/>
  <c r="BK349" i="6"/>
  <c r="BK615" i="6"/>
  <c r="BK473" i="6"/>
  <c r="BK472" i="6"/>
  <c r="BK132" i="6"/>
  <c r="BK611" i="6"/>
  <c r="BK756" i="6"/>
  <c r="BK517" i="6"/>
  <c r="BK757" i="6"/>
  <c r="BK351" i="6"/>
  <c r="BK70" i="6"/>
  <c r="BK770" i="6"/>
  <c r="BK143" i="6"/>
  <c r="BK817" i="6"/>
  <c r="BK746" i="6"/>
  <c r="BK224" i="6"/>
  <c r="BK592" i="6"/>
  <c r="BK616" i="6"/>
  <c r="BK781" i="6"/>
  <c r="BK625" i="6"/>
  <c r="BK145" i="6"/>
  <c r="BK786" i="6"/>
  <c r="BK103" i="6"/>
  <c r="BK192" i="6"/>
  <c r="BK248" i="6"/>
  <c r="BK489" i="6"/>
  <c r="BK357" i="6"/>
  <c r="BK581" i="6"/>
  <c r="BK246" i="6"/>
  <c r="BK490" i="6"/>
  <c r="BK215" i="6"/>
  <c r="BK569" i="6"/>
  <c r="BK457" i="6"/>
  <c r="BK641" i="6"/>
  <c r="BK867" i="6"/>
  <c r="BK822" i="6"/>
  <c r="BK197" i="6"/>
  <c r="BK692" i="6"/>
  <c r="BK804" i="6"/>
  <c r="BK866" i="6"/>
  <c r="BK179" i="6"/>
  <c r="BK527" i="6"/>
  <c r="BK680" i="6"/>
  <c r="BK863" i="6"/>
  <c r="BK743" i="6"/>
  <c r="BK844" i="6"/>
  <c r="BK42" i="6"/>
  <c r="BK41" i="6"/>
  <c r="BK586" i="6"/>
  <c r="BK113" i="6"/>
  <c r="BK528" i="6"/>
  <c r="BK216" i="6"/>
  <c r="BK350" i="6"/>
  <c r="BK227" i="6"/>
  <c r="BK584" i="6"/>
  <c r="BK217" i="6"/>
  <c r="BK60" i="6"/>
  <c r="BK732" i="6"/>
  <c r="BK570" i="6"/>
  <c r="BK302" i="6"/>
  <c r="BK437" i="6"/>
  <c r="BK137" i="6"/>
  <c r="BK723" i="6"/>
  <c r="BK276" i="6"/>
  <c r="BK747" i="6"/>
  <c r="BK375" i="6"/>
  <c r="BK379" i="6"/>
  <c r="BK218" i="6"/>
  <c r="BK270" i="6"/>
  <c r="BK378" i="6"/>
  <c r="BK831" i="6"/>
  <c r="BK595" i="6"/>
  <c r="BK303" i="6"/>
  <c r="BK245" i="6"/>
  <c r="BK219" i="6"/>
  <c r="BK626" i="6"/>
  <c r="BK842" i="6"/>
  <c r="BK40" i="6"/>
  <c r="BK220" i="6"/>
  <c r="BK309" i="6"/>
  <c r="BK802" i="6"/>
  <c r="BK803" i="6"/>
  <c r="BK221" i="6"/>
  <c r="BK881" i="6"/>
  <c r="BK3" i="6"/>
  <c r="BG5" i="6"/>
  <c r="BG7" i="6"/>
  <c r="BG6" i="6"/>
  <c r="BG10" i="6"/>
  <c r="BG21" i="6"/>
  <c r="BG26" i="6"/>
  <c r="BG11" i="6"/>
  <c r="BG24" i="6"/>
  <c r="BG25" i="6"/>
  <c r="BG22" i="6"/>
  <c r="BG12" i="6"/>
  <c r="BG31" i="6"/>
  <c r="BG32" i="6"/>
  <c r="BG30" i="6"/>
  <c r="BG29" i="6"/>
  <c r="BG9" i="6"/>
  <c r="BG27" i="6"/>
  <c r="BG4" i="6"/>
  <c r="BG13" i="6"/>
  <c r="BG17" i="6"/>
  <c r="BG35" i="6"/>
  <c r="BG28" i="6"/>
  <c r="BG15" i="6"/>
  <c r="BG19" i="6"/>
  <c r="BG8" i="6"/>
  <c r="BG33" i="6"/>
  <c r="BG23" i="6"/>
  <c r="BG16" i="6"/>
  <c r="BG34" i="6"/>
  <c r="BG18" i="6"/>
  <c r="BG14" i="6"/>
  <c r="BG20" i="6"/>
  <c r="BG36" i="6"/>
  <c r="BG3" i="6"/>
  <c r="BC6" i="6"/>
  <c r="BC5" i="6"/>
  <c r="BC10" i="6"/>
  <c r="BC7" i="6"/>
  <c r="BC30" i="6"/>
  <c r="BC31" i="6"/>
  <c r="BC8" i="6"/>
  <c r="BC9" i="6"/>
  <c r="BC11" i="6"/>
  <c r="BC24" i="6"/>
  <c r="BC25" i="6"/>
  <c r="BC23" i="6"/>
  <c r="BC16" i="6"/>
  <c r="BC19" i="6"/>
  <c r="BC12" i="6"/>
  <c r="BC4" i="6"/>
  <c r="BC29" i="6"/>
  <c r="BC22" i="6"/>
  <c r="BC13" i="6"/>
  <c r="BC17" i="6"/>
  <c r="BC21" i="6"/>
  <c r="BC27" i="6"/>
  <c r="BC20" i="6"/>
  <c r="BC18" i="6"/>
  <c r="BC15" i="6"/>
  <c r="BC26" i="6"/>
  <c r="BC28" i="6"/>
  <c r="BC14" i="6"/>
  <c r="BC32" i="6"/>
  <c r="BC3" i="6"/>
  <c r="AY202" i="6"/>
  <c r="AY203" i="6"/>
  <c r="AY43" i="6"/>
  <c r="AY231" i="6"/>
  <c r="AY74" i="6"/>
  <c r="AY126" i="6"/>
  <c r="AY158" i="6"/>
  <c r="AY103" i="6"/>
  <c r="AY199" i="6"/>
  <c r="AY15" i="6"/>
  <c r="AY101" i="6"/>
  <c r="AY193" i="6"/>
  <c r="AY156" i="6"/>
  <c r="AY149" i="6"/>
  <c r="AY47" i="6"/>
  <c r="AY29" i="6"/>
  <c r="AY62" i="6"/>
  <c r="AY147" i="6"/>
  <c r="AY172" i="6"/>
  <c r="AY195" i="6"/>
  <c r="AY35" i="6"/>
  <c r="AY76" i="6"/>
  <c r="AY93" i="6"/>
  <c r="AY97" i="6"/>
  <c r="AY99" i="6"/>
  <c r="AY183" i="6"/>
  <c r="AY129" i="6"/>
  <c r="AY192" i="6"/>
  <c r="AY233" i="6"/>
  <c r="AY48" i="6"/>
  <c r="AY21" i="6"/>
  <c r="AY8" i="6"/>
  <c r="AY33" i="6"/>
  <c r="AY24" i="6"/>
  <c r="AY27" i="6"/>
  <c r="AY28" i="6"/>
  <c r="AY70" i="6"/>
  <c r="AY111" i="6"/>
  <c r="AY117" i="6"/>
  <c r="AY123" i="6"/>
  <c r="AY155" i="6"/>
  <c r="AY185" i="6"/>
  <c r="AY212" i="6"/>
  <c r="AY230" i="6"/>
  <c r="AY31" i="6"/>
  <c r="AY89" i="6"/>
  <c r="AY98" i="6"/>
  <c r="AY181" i="6"/>
  <c r="AY34" i="6"/>
  <c r="AY77" i="6"/>
  <c r="AY198" i="6"/>
  <c r="AY197" i="6"/>
  <c r="AY36" i="6"/>
  <c r="AY104" i="6"/>
  <c r="AY72" i="6"/>
  <c r="AY23" i="6"/>
  <c r="AY166" i="6"/>
  <c r="AY175" i="6"/>
  <c r="AY174" i="6"/>
  <c r="AY179" i="6"/>
  <c r="AY215" i="6"/>
  <c r="AY39" i="6"/>
  <c r="AY107" i="6"/>
  <c r="AY138" i="6"/>
  <c r="AY196" i="6"/>
  <c r="AY241" i="6"/>
  <c r="AY49" i="6"/>
  <c r="AY144" i="6"/>
  <c r="AY159" i="6"/>
  <c r="AY41" i="6"/>
  <c r="AY20" i="6"/>
  <c r="AY19" i="6"/>
  <c r="AY83" i="6"/>
  <c r="AY206" i="6"/>
  <c r="AY207" i="6"/>
  <c r="AY216" i="6"/>
  <c r="AY45" i="6"/>
  <c r="AY7" i="6"/>
  <c r="AY66" i="6"/>
  <c r="AY67" i="6"/>
  <c r="AY68" i="6"/>
  <c r="AY90" i="6"/>
  <c r="AY92" i="6"/>
  <c r="AY95" i="6"/>
  <c r="AY94" i="6"/>
  <c r="AY96" i="6"/>
  <c r="AY108" i="6"/>
  <c r="AY140" i="6"/>
  <c r="AY151" i="6"/>
  <c r="AY178" i="6"/>
  <c r="AY194" i="6"/>
  <c r="AY211" i="6"/>
  <c r="AY220" i="6"/>
  <c r="AY165" i="6"/>
  <c r="AY32" i="6"/>
  <c r="AY13" i="6"/>
  <c r="AY18" i="6"/>
  <c r="AY22" i="6"/>
  <c r="AY25" i="6"/>
  <c r="AY69" i="6"/>
  <c r="AY73" i="6"/>
  <c r="AY78" i="6"/>
  <c r="AY75" i="6"/>
  <c r="AY79" i="6"/>
  <c r="AY84" i="6"/>
  <c r="AY80" i="6"/>
  <c r="AY91" i="6"/>
  <c r="AY102" i="6"/>
  <c r="AY112" i="6"/>
  <c r="AY114" i="6"/>
  <c r="AY115" i="6"/>
  <c r="AY119" i="6"/>
  <c r="AY124" i="6"/>
  <c r="AY125" i="6"/>
  <c r="AY127" i="6"/>
  <c r="AY128" i="6"/>
  <c r="AY148" i="6"/>
  <c r="AY163" i="6"/>
  <c r="AY167" i="6"/>
  <c r="AY173" i="6"/>
  <c r="AY189" i="6"/>
  <c r="AY200" i="6"/>
  <c r="AY208" i="6"/>
  <c r="AY217" i="6"/>
  <c r="AY226" i="6"/>
  <c r="AY227" i="6"/>
  <c r="AY228" i="6"/>
  <c r="AY232" i="6"/>
  <c r="AY234" i="6"/>
  <c r="AY237" i="6"/>
  <c r="AY242" i="6"/>
  <c r="AY244" i="6"/>
  <c r="AY42" i="6"/>
  <c r="AY132" i="6"/>
  <c r="AY136" i="6"/>
  <c r="AY150" i="6"/>
  <c r="AY240" i="6"/>
  <c r="AY37" i="6"/>
  <c r="AY113" i="6"/>
  <c r="AY38" i="6"/>
  <c r="AY186" i="6"/>
  <c r="AY243" i="6"/>
  <c r="AY182" i="6"/>
  <c r="AY109" i="6"/>
  <c r="AY235" i="6"/>
  <c r="AY210" i="6"/>
  <c r="AY81" i="6"/>
  <c r="AY184" i="6"/>
  <c r="AY106" i="6"/>
  <c r="AY236" i="6"/>
  <c r="AY44" i="6"/>
  <c r="AY133" i="6"/>
  <c r="AY137" i="6"/>
  <c r="AY239" i="6"/>
  <c r="AY82" i="6"/>
  <c r="AY190" i="6"/>
  <c r="AY50" i="6"/>
  <c r="AY64" i="6"/>
  <c r="AY63" i="6"/>
  <c r="AY145" i="6"/>
  <c r="AY85" i="6"/>
  <c r="AY238" i="6"/>
  <c r="AY168" i="6"/>
  <c r="AY225" i="6"/>
  <c r="AY229" i="6"/>
  <c r="AY143" i="6"/>
  <c r="AY51" i="6"/>
  <c r="AY9" i="6"/>
  <c r="AY161" i="6"/>
  <c r="AY160" i="6"/>
  <c r="AY65" i="6"/>
  <c r="AY100" i="6"/>
  <c r="AY118" i="6"/>
  <c r="AY221" i="6"/>
  <c r="AY214" i="6"/>
  <c r="AY209" i="6"/>
  <c r="AY52" i="6"/>
  <c r="AY110" i="6"/>
  <c r="AY177" i="6"/>
  <c r="AY121" i="6"/>
  <c r="AY71" i="6"/>
  <c r="AY191" i="6"/>
  <c r="AY105" i="6"/>
  <c r="AY205" i="6"/>
  <c r="AY162" i="6"/>
  <c r="AY53" i="6"/>
  <c r="AY30" i="6"/>
  <c r="AY54" i="6"/>
  <c r="AY142" i="6"/>
  <c r="AY141" i="6"/>
  <c r="AY180" i="6"/>
  <c r="AY120" i="6"/>
  <c r="AY188" i="6"/>
  <c r="AY187" i="6"/>
  <c r="AY14" i="6"/>
  <c r="AY139" i="6"/>
  <c r="AY153" i="6"/>
  <c r="AY152" i="6"/>
  <c r="AY157" i="6"/>
  <c r="AY219" i="6"/>
  <c r="AY164" i="6"/>
  <c r="AY12" i="6"/>
  <c r="AY40" i="6"/>
  <c r="AY135" i="6"/>
  <c r="AY131" i="6"/>
  <c r="AY134" i="6"/>
  <c r="AY130" i="6"/>
  <c r="AY11" i="6"/>
  <c r="AY10" i="6"/>
  <c r="AY223" i="6"/>
  <c r="AY222" i="6"/>
  <c r="AY224" i="6"/>
  <c r="AY55" i="6"/>
  <c r="AY154" i="6"/>
  <c r="AY16" i="6"/>
  <c r="AY56" i="6"/>
  <c r="AY17" i="6"/>
  <c r="AY146" i="6"/>
  <c r="AY57" i="6"/>
  <c r="AY6" i="6"/>
  <c r="AY5" i="6"/>
  <c r="AY4" i="6"/>
  <c r="AY58" i="6"/>
  <c r="AY86" i="6"/>
  <c r="AY87" i="6"/>
  <c r="AY88" i="6"/>
  <c r="AY59" i="6"/>
  <c r="AY213" i="6"/>
  <c r="AY218" i="6"/>
  <c r="AY60" i="6"/>
  <c r="AY170" i="6"/>
  <c r="AY169" i="6"/>
  <c r="AY61" i="6"/>
  <c r="AY245" i="6"/>
  <c r="AY26" i="6"/>
  <c r="AY171" i="6"/>
  <c r="AY176" i="6"/>
  <c r="AY116" i="6"/>
  <c r="AY122" i="6"/>
  <c r="AY46" i="6"/>
  <c r="AY204" i="6"/>
  <c r="AY201" i="6"/>
  <c r="AY3" i="6"/>
  <c r="AF2" i="5" l="1"/>
  <c r="AJ2" i="5"/>
</calcChain>
</file>

<file path=xl/comments1.xml><?xml version="1.0" encoding="utf-8"?>
<comments xmlns="http://schemas.openxmlformats.org/spreadsheetml/2006/main" xmlns:mc="http://schemas.openxmlformats.org/markup-compatibility/2006" xmlns:xr="http://schemas.microsoft.com/office/spreadsheetml/2014/revision" mc:Ignorable="xr">
  <authors>
    <author>József Attila László</author>
  </authors>
  <commentList>
    <comment ref="B35" authorId="0" shapeId="0" xr:uid="{00000000-0006-0000-0000-000001000000}">
      <text>
        <r>
          <rPr>
            <b/>
            <sz val="8"/>
            <color indexed="81"/>
            <rFont val="Tahoma"/>
            <family val="2"/>
            <charset val="238"/>
          </rPr>
          <t xml:space="preserve">A munkabaleseti nyilvántartási szám:
</t>
        </r>
        <r>
          <rPr>
            <sz val="8"/>
            <color indexed="81"/>
            <rFont val="Tahoma"/>
            <family val="2"/>
            <charset val="238"/>
          </rPr>
          <t xml:space="preserve">
A munkabaleseti nyilvántartási számot itt, a vizsgálati dokumentációban szükséges megadni.
Amennyiben még nem áll rendelkezésre ez az információ, akkor később is lehet itt pótolni.
A nyilvántartási szám innen kerül majd migrálásra a kapcsolódó anyagokba (1.a Munkabaleset nyilvántartása, 2. JKV munkabaleset vizsgálatáról, 3. MBJKV)</t>
        </r>
      </text>
    </comment>
    <comment ref="N52" authorId="0" shapeId="0" xr:uid="{00000000-0006-0000-0000-000002000000}">
      <text>
        <r>
          <rPr>
            <b/>
            <sz val="8"/>
            <color indexed="81"/>
            <rFont val="Tahoma"/>
            <family val="2"/>
            <charset val="238"/>
          </rPr>
          <t>Gazdálkodási forma:</t>
        </r>
        <r>
          <rPr>
            <sz val="8"/>
            <color indexed="81"/>
            <rFont val="Tahoma"/>
            <family val="2"/>
            <charset val="238"/>
          </rPr>
          <t xml:space="preserve">
A kódnégyzetekbe a jegyzőkönyv kitöltésekor hatályos, a KSH által kiadott gazdálkodási formát jelölő kódszámot kell beírni. 
Például: 
113 Kft., 212 Bt., 114 Rt., 231 Egyéni vállalkozó, 233 Adószámmal rendelkező magánszemély stb</t>
        </r>
      </text>
    </comment>
    <comment ref="N54" authorId="0" shapeId="0" xr:uid="{00000000-0006-0000-0000-000003000000}">
      <text>
        <r>
          <rPr>
            <b/>
            <sz val="8"/>
            <color indexed="81"/>
            <rFont val="Tahoma"/>
            <family val="2"/>
            <charset val="238"/>
          </rPr>
          <t>Fő tevékenysége:</t>
        </r>
        <r>
          <rPr>
            <sz val="8"/>
            <color indexed="81"/>
            <rFont val="Tahoma"/>
            <family val="2"/>
            <charset val="238"/>
          </rPr>
          <t xml:space="preserve">
A kódnégyzetbe a cégjegyzékben/ vállalkozói igazolványban szereplő főtevékenységét jelölő TEÁOR’08 (Gazdasági Tevékenységek Egységes Ágazati Osztályozási Rendszere) kódszámot kell beírni.</t>
        </r>
      </text>
    </comment>
    <comment ref="N56" authorId="0" shapeId="0" xr:uid="{00000000-0006-0000-0000-000004000000}">
      <text>
        <r>
          <rPr>
            <b/>
            <sz val="8"/>
            <color indexed="81"/>
            <rFont val="Tahoma"/>
            <family val="2"/>
            <charset val="238"/>
          </rPr>
          <t>Helyi egység „fő” tevékenysége:</t>
        </r>
        <r>
          <rPr>
            <sz val="8"/>
            <color indexed="81"/>
            <rFont val="Tahoma"/>
            <family val="2"/>
            <charset val="238"/>
          </rPr>
          <t xml:space="preserve">
A kódnégyzetbe a sérült munkahelyéül szolgáló helyi egység „fő” tevékenységi körét jelölő TEÁOR’08 kódszámot kell beírni. A „fő” tevékenységi kör ebből a szempontból azt a tevékenységet jelenti, amely a legtöbb munkavállalót foglalkoztatja</t>
        </r>
      </text>
    </comment>
    <comment ref="Z73" authorId="0" shapeId="0" xr:uid="{00000000-0006-0000-0000-000005000000}">
      <text>
        <r>
          <rPr>
            <b/>
            <sz val="8"/>
            <color indexed="81"/>
            <rFont val="Tahoma"/>
            <family val="2"/>
            <charset val="238"/>
          </rPr>
          <t xml:space="preserve">Neme
</t>
        </r>
        <r>
          <rPr>
            <sz val="8"/>
            <color indexed="81"/>
            <rFont val="Tahoma"/>
            <family val="2"/>
            <charset val="238"/>
          </rPr>
          <t xml:space="preserve">
1 - Férfi
2 - Nő
0 - Nem ismert</t>
        </r>
      </text>
    </comment>
    <comment ref="K75" authorId="0" shapeId="0" xr:uid="{00000000-0006-0000-0000-000006000000}">
      <text>
        <r>
          <rPr>
            <b/>
            <sz val="8"/>
            <color indexed="81"/>
            <rFont val="Tahoma"/>
            <family val="2"/>
            <charset val="238"/>
          </rPr>
          <t xml:space="preserve">Állampolgársága:
</t>
        </r>
        <r>
          <rPr>
            <sz val="8"/>
            <color indexed="81"/>
            <rFont val="Tahoma"/>
            <family val="2"/>
            <charset val="238"/>
          </rPr>
          <t xml:space="preserve">
0 - Ismeretlen
1 - Magyar
2 - Más EU-s tagállam állampolgára
3 - EU tagállamon kívüli ország állampolgára</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Microsoft</author>
    <author>József Attila László</author>
  </authors>
  <commentList>
    <comment ref="M19" authorId="0" shapeId="0" xr:uid="{00000000-0006-0000-0400-000001000000}">
      <text>
        <r>
          <rPr>
            <b/>
            <sz val="8"/>
            <color indexed="81"/>
            <rFont val="Tahoma"/>
            <family val="2"/>
            <charset val="238"/>
          </rPr>
          <t xml:space="preserve">Összlétszám kategória 
</t>
        </r>
        <r>
          <rPr>
            <sz val="8"/>
            <color indexed="81"/>
            <rFont val="Tahoma"/>
            <family val="2"/>
            <charset val="238"/>
          </rPr>
          <t>Kategória Megjelölés
0            Nincs munkavállaló
1            1-9 fő munkavállaló
2            10-49 fő munkavállaló
3            50-249 fő munkavállaló
4            250-499 fő munkavállaló
5            500 vagy több munkavállaló
9            A munkavállalók száma ismeretlen</t>
        </r>
      </text>
    </comment>
    <comment ref="B70" authorId="1" shapeId="0" xr:uid="{00000000-0006-0000-0400-000002000000}">
      <text>
        <r>
          <rPr>
            <b/>
            <sz val="8"/>
            <color indexed="81"/>
            <rFont val="Tahoma"/>
            <family val="2"/>
            <charset val="238"/>
          </rPr>
          <t xml:space="preserve">A biztonsági és jelző berendezések, egyéni védőeszközök, egyéb védelmi megoldások alkalmassága:
</t>
        </r>
        <r>
          <rPr>
            <sz val="8"/>
            <color indexed="81"/>
            <rFont val="Tahoma"/>
            <family val="2"/>
            <charset val="238"/>
          </rPr>
          <t xml:space="preserve">
1   - Alkalmas, rendeltetésszerűen használták
2   - Alkalmas, nem rendeltetésszerűen használták
3   - Alkalmas, nem használták
4   - Alkalmatlan, rendeltetésszerűen használták
5   - Alkalmatlan, nem rendeltetésszerűen használták
6   - Alkalmatlan, nem használták
7   - Szükséges, de nem volt
8   - Nem szükséges</t>
        </r>
      </text>
    </comment>
  </commentList>
</comments>
</file>

<file path=xl/sharedStrings.xml><?xml version="1.0" encoding="utf-8"?>
<sst xmlns="http://schemas.openxmlformats.org/spreadsheetml/2006/main" count="3121" uniqueCount="2168">
  <si>
    <t>Esemény minősítése</t>
  </si>
  <si>
    <t>I</t>
  </si>
  <si>
    <t>N</t>
  </si>
  <si>
    <t>I/N</t>
  </si>
  <si>
    <t>Értesítendők</t>
  </si>
  <si>
    <t>Sérült neve</t>
  </si>
  <si>
    <t xml:space="preserve">Nyilvántartási szám: </t>
  </si>
  <si>
    <t>év</t>
  </si>
  <si>
    <t xml:space="preserve"> </t>
  </si>
  <si>
    <t xml:space="preserve">(C) Munkabaleset adatai: </t>
  </si>
  <si>
    <t>(A) Munkáltató adatai</t>
  </si>
  <si>
    <t xml:space="preserve">A sérülés típusa: </t>
  </si>
  <si>
    <t>Sérült testrész:</t>
  </si>
  <si>
    <t>Munkavégzés helye:</t>
  </si>
  <si>
    <t>Sérülés súlyossága:</t>
  </si>
  <si>
    <t>(D)  Munkabaleset részletes leírása</t>
  </si>
  <si>
    <t>.</t>
  </si>
  <si>
    <t>óra</t>
  </si>
  <si>
    <t>(E) A munkabalesettel kapcsolatos egyéb információk:</t>
  </si>
  <si>
    <t>1.</t>
  </si>
  <si>
    <t>2.</t>
  </si>
  <si>
    <t>3.</t>
  </si>
  <si>
    <t>4.</t>
  </si>
  <si>
    <t xml:space="preserve">5. </t>
  </si>
  <si>
    <t>5.1.</t>
  </si>
  <si>
    <t>4.1.</t>
  </si>
  <si>
    <t>3.1.</t>
  </si>
  <si>
    <t xml:space="preserve">Munkahelyi környezet: </t>
  </si>
  <si>
    <t xml:space="preserve">Sérült konkrét fizikai tevékenysége: </t>
  </si>
  <si>
    <t xml:space="preserve">Munkafolyamat: </t>
  </si>
  <si>
    <t xml:space="preserve">Balesetet kiváltó különleges esemény: </t>
  </si>
  <si>
    <t xml:space="preserve">A különleges esemény anyagi (tárgyi) tényezője: </t>
  </si>
  <si>
    <t xml:space="preserve">A sérülést okozó érintkezés, a sérülés módja: </t>
  </si>
  <si>
    <t xml:space="preserve">A sérülést okozó érintkezés anyagi (tárgyi) tényezője: </t>
  </si>
  <si>
    <t>Sérült személyi tényezői</t>
  </si>
  <si>
    <t>6.</t>
  </si>
  <si>
    <t>Más személy szerepe</t>
  </si>
  <si>
    <t>7.</t>
  </si>
  <si>
    <t>A biztonsági és jelző berendezések, egyéni védőeszközök, egyéb védelmi megoldások alkalmassága:</t>
  </si>
  <si>
    <t>7.1.</t>
  </si>
  <si>
    <t>7.2.</t>
  </si>
  <si>
    <t>7.3.</t>
  </si>
  <si>
    <t>7.4.</t>
  </si>
  <si>
    <t>7.5.</t>
  </si>
  <si>
    <t xml:space="preserve">Védőburkolat </t>
  </si>
  <si>
    <t xml:space="preserve">Anyja neve, </t>
  </si>
  <si>
    <t>Neve</t>
  </si>
  <si>
    <t>helye</t>
  </si>
  <si>
    <t>nem minősítem munkabalesetnek</t>
  </si>
  <si>
    <t xml:space="preserve">Indoklás: </t>
  </si>
  <si>
    <t>Tájékoztatom, hogy a</t>
  </si>
  <si>
    <t>napján</t>
  </si>
  <si>
    <t>Kód</t>
  </si>
  <si>
    <t>Megjelölés</t>
  </si>
  <si>
    <t>Meg nem határozott, illetve ismeretlen sérülés típus</t>
  </si>
  <si>
    <t>Felületi sérülés</t>
  </si>
  <si>
    <t>Nyílt sebek</t>
  </si>
  <si>
    <t>Egyéb típusú sebek és felületi sérülések</t>
  </si>
  <si>
    <t>Zárt törések</t>
  </si>
  <si>
    <t>Nyílt törések</t>
  </si>
  <si>
    <t>Egyéb típusú csonttörések</t>
  </si>
  <si>
    <t>Ficamok</t>
  </si>
  <si>
    <t>Húzódások, rándulások</t>
  </si>
  <si>
    <t>Egyéb típusú ficamok, húzódások, rándulások</t>
  </si>
  <si>
    <t>Traumás amputáció [testrész(ek) elvesztése]</t>
  </si>
  <si>
    <t>Agyrázkódás és koponyán belüli sérülések</t>
  </si>
  <si>
    <t>Belső sérülések</t>
  </si>
  <si>
    <t>Egyéb típusú agyrázkódás, illetve belső sérülések</t>
  </si>
  <si>
    <t>Égési sérülések, forrázások (hőhatás miatt)</t>
  </si>
  <si>
    <t>Vegyi anyag (marás) okozta égési sérülések</t>
  </si>
  <si>
    <t>Fagyási sérülések</t>
  </si>
  <si>
    <t>Egyéb típusú égési, fagyási sérülések és forrázások</t>
  </si>
  <si>
    <t>Heveny mérgezések</t>
  </si>
  <si>
    <t>Heveny fertőzések</t>
  </si>
  <si>
    <t>Egyéb típusú mérgezések és fertőzések</t>
  </si>
  <si>
    <t>Fulladások</t>
  </si>
  <si>
    <t>Egyéb típusú vízbefulladás és fulladás</t>
  </si>
  <si>
    <t>Heveny hallásvesztés</t>
  </si>
  <si>
    <t>Nyomásból adódó hatások</t>
  </si>
  <si>
    <t>Hang, rezgés, illetve nyomás egyéb heveny hatásai</t>
  </si>
  <si>
    <t>Hőguta és napszúrás</t>
  </si>
  <si>
    <t>Sugárzás hatásai (nem hősugárzás)</t>
  </si>
  <si>
    <t>Alacsony hőmérséklet hatásai</t>
  </si>
  <si>
    <t>A szélsőséges hőmérséklet, fény, illetve sugárzás egyéb hatásai</t>
  </si>
  <si>
    <t>Agresszió és fenyegetés hatására fellépő sokk</t>
  </si>
  <si>
    <t>Traumás sokk</t>
  </si>
  <si>
    <t>Sokk egyéb formái</t>
  </si>
  <si>
    <t>Többszörös sérülések</t>
  </si>
  <si>
    <t>Egyéb, más kategóriába nem sorolható sérülések</t>
  </si>
  <si>
    <t>011</t>
  </si>
  <si>
    <t>012</t>
  </si>
  <si>
    <t>0</t>
  </si>
  <si>
    <t>1</t>
  </si>
  <si>
    <t>2</t>
  </si>
  <si>
    <t>000</t>
  </si>
  <si>
    <t>019</t>
  </si>
  <si>
    <t>021</t>
  </si>
  <si>
    <t>022</t>
  </si>
  <si>
    <t>029</t>
  </si>
  <si>
    <t>031</t>
  </si>
  <si>
    <t>032</t>
  </si>
  <si>
    <t>039</t>
  </si>
  <si>
    <t>040</t>
  </si>
  <si>
    <t>051</t>
  </si>
  <si>
    <t>052</t>
  </si>
  <si>
    <t>059</t>
  </si>
  <si>
    <t>061</t>
  </si>
  <si>
    <t>062</t>
  </si>
  <si>
    <t>063</t>
  </si>
  <si>
    <t>069</t>
  </si>
  <si>
    <t>071</t>
  </si>
  <si>
    <t>072</t>
  </si>
  <si>
    <t>079</t>
  </si>
  <si>
    <t>081</t>
  </si>
  <si>
    <t>082</t>
  </si>
  <si>
    <t>089</t>
  </si>
  <si>
    <t>091</t>
  </si>
  <si>
    <t>092</t>
  </si>
  <si>
    <t>099</t>
  </si>
  <si>
    <t>101</t>
  </si>
  <si>
    <t>102</t>
  </si>
  <si>
    <t>103</t>
  </si>
  <si>
    <t>109</t>
  </si>
  <si>
    <t>111</t>
  </si>
  <si>
    <t>112</t>
  </si>
  <si>
    <t>119</t>
  </si>
  <si>
    <t>120</t>
  </si>
  <si>
    <t>999</t>
  </si>
  <si>
    <t>Vízbefulladás, nem halálos vízbe merülés</t>
  </si>
  <si>
    <t>00</t>
  </si>
  <si>
    <t>A sérült testrész nem határozható meg</t>
  </si>
  <si>
    <t>11</t>
  </si>
  <si>
    <t>Fej, agy és agyidegek, agyi erek, véredények</t>
  </si>
  <si>
    <t>12</t>
  </si>
  <si>
    <t>Arc</t>
  </si>
  <si>
    <t>13</t>
  </si>
  <si>
    <t>Szem(ek)</t>
  </si>
  <si>
    <t>14</t>
  </si>
  <si>
    <t>Fül(ek)</t>
  </si>
  <si>
    <t>15</t>
  </si>
  <si>
    <t>Fogak</t>
  </si>
  <si>
    <t>18</t>
  </si>
  <si>
    <t>Többszörös fejsérülés</t>
  </si>
  <si>
    <t>19</t>
  </si>
  <si>
    <t>Nyak, a nyaki gerinccel és csigolyákkal együtt</t>
  </si>
  <si>
    <t>21</t>
  </si>
  <si>
    <t>29</t>
  </si>
  <si>
    <t>A nyak fent nem említett egyéb részei, (pl. nyakszírt, a nyak izmai)</t>
  </si>
  <si>
    <t>Hát a hátgerinccel és hátcsigolyákkal együtt</t>
  </si>
  <si>
    <t>31</t>
  </si>
  <si>
    <t>39</t>
  </si>
  <si>
    <t>A hát fent nem említett egyéb részei</t>
  </si>
  <si>
    <t>41</t>
  </si>
  <si>
    <t>Mellkas, bordák az ízületekkel és a lapockákkal együtt</t>
  </si>
  <si>
    <t>42</t>
  </si>
  <si>
    <t>Mellkasi terület a belső szervekkel</t>
  </si>
  <si>
    <t>43</t>
  </si>
  <si>
    <t>Medence és has a belső szervekkel</t>
  </si>
  <si>
    <t>48</t>
  </si>
  <si>
    <t>Törzs több helyen sérült</t>
  </si>
  <si>
    <t>49</t>
  </si>
  <si>
    <t>A törzs fent nem említett részei</t>
  </si>
  <si>
    <t>51</t>
  </si>
  <si>
    <t>Váll és vállízület (vállcsúcs, kulcscsont)</t>
  </si>
  <si>
    <t>52</t>
  </si>
  <si>
    <t>Kar a könyökkel együtt (felkar és alkar is)</t>
  </si>
  <si>
    <t>53</t>
  </si>
  <si>
    <t>Kéz (benne tenyér, kézfej)</t>
  </si>
  <si>
    <t>54</t>
  </si>
  <si>
    <t>Ujj(ak)</t>
  </si>
  <si>
    <t>55</t>
  </si>
  <si>
    <t>Csukló</t>
  </si>
  <si>
    <t>58</t>
  </si>
  <si>
    <t>Felső végtagok, több helyen sérültek</t>
  </si>
  <si>
    <t>59</t>
  </si>
  <si>
    <t>A felső végtagok fent nem említett egyéb részei</t>
  </si>
  <si>
    <t>61</t>
  </si>
  <si>
    <t>Csípő és csípőízület</t>
  </si>
  <si>
    <t>62</t>
  </si>
  <si>
    <t>Láb a térdekkel (benne comb és alsólábszár)</t>
  </si>
  <si>
    <t>63</t>
  </si>
  <si>
    <t>Boka</t>
  </si>
  <si>
    <t>64</t>
  </si>
  <si>
    <t>Lábfej (talp is)</t>
  </si>
  <si>
    <t>65</t>
  </si>
  <si>
    <t>Lábujj(ak)</t>
  </si>
  <si>
    <t>68</t>
  </si>
  <si>
    <t>Alsó végtagok több helyen sérültek</t>
  </si>
  <si>
    <t>Egész test (általános szervezeti hatások)</t>
  </si>
  <si>
    <t>A test több része sérült</t>
  </si>
  <si>
    <t>A test fent nem említett egyéb részei</t>
  </si>
  <si>
    <t>Az alsó végtagok fent nem említett egyéb részei</t>
  </si>
  <si>
    <t>Fej fent nem említett egyéb részeinek sérülése</t>
  </si>
  <si>
    <t>Szokásos munkavégzési hely</t>
  </si>
  <si>
    <t>Változó munkavégzési hely</t>
  </si>
  <si>
    <t>Egyéb munkavégzési hely</t>
  </si>
  <si>
    <t>Nem súlyos munkabaleset, a munkaképtelenség időtartama 1-3 munkanap</t>
  </si>
  <si>
    <t>Nem súlyos munkabaleset, a munkaképtelenség időtartama meghaladja a 3 munkanapot</t>
  </si>
  <si>
    <t>Nem súlyos csonkulással járó munkabaleset</t>
  </si>
  <si>
    <t>3</t>
  </si>
  <si>
    <t>Súlyos csonkulásos munkabaleset</t>
  </si>
  <si>
    <t>4</t>
  </si>
  <si>
    <t>Halálos munkabaleset (sérült, magzata, újszülöttje)</t>
  </si>
  <si>
    <t>5</t>
  </si>
  <si>
    <t>Önálló életvezetést gátló maradandó károsodás</t>
  </si>
  <si>
    <t>6</t>
  </si>
  <si>
    <t>7</t>
  </si>
  <si>
    <t>Orvosi vélemény szerint életveszélyes sérüléssel, károsodással járó munkabaleset</t>
  </si>
  <si>
    <t>8</t>
  </si>
  <si>
    <t>A beszélőképesség elvesztésével, feltűnő torzulással, bénulással, elmezavarral járó munkabaleset</t>
  </si>
  <si>
    <t>Valamely érzékszerv (v. érzékelő képesség) és a reprodukciós képesség elvesztésével, ill. jelentős mértékű károsodásával járó munkabaleset</t>
  </si>
  <si>
    <t>Neve:</t>
  </si>
  <si>
    <t>Címe:</t>
  </si>
  <si>
    <t xml:space="preserve">A konkrét fizikai tevékenység anyagi/tárgyi tényezője: </t>
  </si>
  <si>
    <t>(F) A balesethez vezető okok (szöveges):</t>
  </si>
  <si>
    <t>(H) Mellékletek, megjegyzések (szöveges):</t>
  </si>
  <si>
    <t>(I) A kivizsgálást végzők adatai:</t>
  </si>
  <si>
    <t>01</t>
  </si>
  <si>
    <t>02</t>
  </si>
  <si>
    <t>03</t>
  </si>
  <si>
    <t>04</t>
  </si>
  <si>
    <t>05</t>
  </si>
  <si>
    <t>06</t>
  </si>
  <si>
    <t>07</t>
  </si>
  <si>
    <t>08</t>
  </si>
  <si>
    <t>09</t>
  </si>
  <si>
    <t>10</t>
  </si>
  <si>
    <t>A személyi tényezőknek nem volt szerepe a balesetben</t>
  </si>
  <si>
    <t>Képzetlenség, szakképzetlenség</t>
  </si>
  <si>
    <t>Gyakorlatlanság</t>
  </si>
  <si>
    <t>Egészségi okok (eü. alkalmatlanság, egyéb abnormális élettani hatás)</t>
  </si>
  <si>
    <t>Alkoholos befolyásoltság</t>
  </si>
  <si>
    <t>Gyógyszer hatása</t>
  </si>
  <si>
    <t>Kábítószer hatása</t>
  </si>
  <si>
    <t>Oktatás hiánya</t>
  </si>
  <si>
    <t>Figyelmetlenség</t>
  </si>
  <si>
    <t>Fegyelmezetlenség, szabályszegő, utasítás ellenes magatartás, tevékenység</t>
  </si>
  <si>
    <t>Egyéb, a besorolásban nem szereplő személyi tényező</t>
  </si>
  <si>
    <t>Egyéb védelmi megoldás</t>
  </si>
  <si>
    <t>Egyéni védőeszköz</t>
  </si>
  <si>
    <t>Jelzőberendezés kód</t>
  </si>
  <si>
    <t>Védőberendezés kód</t>
  </si>
  <si>
    <t>Nem szükséges</t>
  </si>
  <si>
    <t>Megfelel?</t>
  </si>
  <si>
    <t>-</t>
  </si>
  <si>
    <t>Igen, Nem, - Nem vonatkozik rá</t>
  </si>
  <si>
    <t>Igen, Nem</t>
  </si>
  <si>
    <t>Hiányosság (szabálytalanság esetén)</t>
  </si>
  <si>
    <t>Intézkedés (szabálytalanság esetén)</t>
  </si>
  <si>
    <t>Határidő</t>
  </si>
  <si>
    <t>Balesettel összefügg?</t>
  </si>
  <si>
    <t>Dokumentum van?</t>
  </si>
  <si>
    <t>Folytatta a munkát?</t>
  </si>
  <si>
    <t>Munkabaleset</t>
  </si>
  <si>
    <t>Baleset</t>
  </si>
  <si>
    <t>A sérülés, hányadik munkavégzési órában következett be:</t>
  </si>
  <si>
    <t>Megvilágítás</t>
  </si>
  <si>
    <t>Hőmérséklet</t>
  </si>
  <si>
    <t>Légmozgás</t>
  </si>
  <si>
    <t>Zaj</t>
  </si>
  <si>
    <t>Légállapot (vegyi anyag, por)</t>
  </si>
  <si>
    <t>Egyéb: Szükséges eljárások szabályozása megtörtént?</t>
  </si>
  <si>
    <t>Egyéb: Előre nem látható esemény (pl. üzemzavar, műszaki hiba) volt?</t>
  </si>
  <si>
    <t>DOKUMENTUMOK</t>
  </si>
  <si>
    <t>KÖRNYEZETI TÉNYEZŐK</t>
  </si>
  <si>
    <t>Kockázatértékelés, kémiai kockázatbecslés</t>
  </si>
  <si>
    <t>munkavédelmi oktatási napló és tematika</t>
  </si>
  <si>
    <t>orvosi vizsgálatok írásos rendje</t>
  </si>
  <si>
    <t>előzetes és időszakos orvosi alkalmassági vélemény</t>
  </si>
  <si>
    <t>munkaeszközök kezelési és karbantartási dokumentumai</t>
  </si>
  <si>
    <t>üzembe helyezési dokumentáció</t>
  </si>
  <si>
    <t>időszakos felülvizsgálatok</t>
  </si>
  <si>
    <t>munkaeszközök ellenőrző felülvizsgálata</t>
  </si>
  <si>
    <t>gépnapló, üzemi napló</t>
  </si>
  <si>
    <t xml:space="preserve">vegyi anyagok biztonsági adatlapjai </t>
  </si>
  <si>
    <t>veszélyes anyagok nyilvántartása</t>
  </si>
  <si>
    <t>egyéni védőeszköz juttatás belső rendje</t>
  </si>
  <si>
    <t>egyéni védőeszközök időszakos felülvizsgálata szükség esetén</t>
  </si>
  <si>
    <t>technológiai utasítás (nem kötelező)</t>
  </si>
  <si>
    <t>munkaköri leírások (nem kötelező)</t>
  </si>
  <si>
    <t>munkavédelmi szabályzat (nem kötelező)</t>
  </si>
  <si>
    <t>biztonsági és egészségvédelmi terv építőiparban</t>
  </si>
  <si>
    <t>építési napló</t>
  </si>
  <si>
    <t>összehangolási kötelezettség (több munkáltató együttes tevékenységekor)</t>
  </si>
  <si>
    <t>vállalkozói szerződések</t>
  </si>
  <si>
    <t>hatósági engedélyek</t>
  </si>
  <si>
    <t>kezelői jogosultság</t>
  </si>
  <si>
    <t>szakképzettség</t>
  </si>
  <si>
    <t>Egyéb:</t>
  </si>
  <si>
    <t>Név:</t>
  </si>
  <si>
    <t>Dátum:</t>
  </si>
  <si>
    <t>Név</t>
  </si>
  <si>
    <t>1. Munkavédelmi képviselő:</t>
  </si>
  <si>
    <t>2. A baleset kivizsgálását végezte</t>
  </si>
  <si>
    <t>Mv. képzettséget igazoló irat száma:</t>
  </si>
  <si>
    <t>3. Résztvevő foglalkozás-egészségügyi orvos</t>
  </si>
  <si>
    <t>Orvos pecsétszáma:</t>
  </si>
  <si>
    <t>4. Munkáltató képviselője</t>
  </si>
  <si>
    <t>Beosztás:</t>
  </si>
  <si>
    <t>Munkabaleset minősítése</t>
  </si>
  <si>
    <t xml:space="preserve"> (amennyiben a munkáltató nem minősíti az eseményt munkabalesetnek)</t>
  </si>
  <si>
    <t>Sérülés jellege</t>
  </si>
  <si>
    <t>Sérülés helyszíne</t>
  </si>
  <si>
    <t>napján történt eseményt,</t>
  </si>
  <si>
    <t>Kelt:</t>
  </si>
  <si>
    <t>P.H.</t>
  </si>
  <si>
    <t>aláírás</t>
  </si>
  <si>
    <r>
      <t>A sérült</t>
    </r>
    <r>
      <rPr>
        <sz val="12"/>
        <color theme="1"/>
        <rFont val="Calibri"/>
        <family val="2"/>
        <charset val="238"/>
        <scheme val="minor"/>
      </rPr>
      <t xml:space="preserve"> </t>
    </r>
  </si>
  <si>
    <t xml:space="preserve">(munkáltató megnevezése)                                                                                       </t>
  </si>
  <si>
    <t>mint munkáltató részéről,</t>
  </si>
  <si>
    <t>Születési ideje,</t>
  </si>
  <si>
    <t>Munkabaleseti nyilvántartás</t>
  </si>
  <si>
    <t>(B)  A sérült (munkavállaló) adatai:</t>
  </si>
  <si>
    <t>(I - Igen, N - Nem)</t>
  </si>
  <si>
    <t>Felhívás a munkaviszonnyal összefüggésben bekövetkezett kár bejelentésére</t>
  </si>
  <si>
    <t>(Sérült vagy hozzátartozója)</t>
  </si>
  <si>
    <t>felhívom,</t>
  </si>
  <si>
    <t xml:space="preserve">hogy amennyiben a </t>
  </si>
  <si>
    <t>napján történt munkabalesetével összefüggésben</t>
  </si>
  <si>
    <t>nek bejelenteni.</t>
  </si>
  <si>
    <t>kárt szenvedett, az ezzel kapcsolatos igényét szíveskedjék mielőbb a</t>
  </si>
  <si>
    <t>Jegyzőkönyv munkabaleset vizsgálatáról</t>
  </si>
  <si>
    <t>Készült</t>
  </si>
  <si>
    <t>perctől</t>
  </si>
  <si>
    <t>Tárgy:</t>
  </si>
  <si>
    <t>munkavállaló</t>
  </si>
  <si>
    <t>perckor bekövetkezett</t>
  </si>
  <si>
    <t>munkabalesetéről.</t>
  </si>
  <si>
    <t>Tel., e-mail, egyéb elérhetőség</t>
  </si>
  <si>
    <t>Jelen vannak</t>
  </si>
  <si>
    <t>A meghallgatott személynek feltett kérdések és válaszok</t>
  </si>
  <si>
    <t>Mást elmondani nem kívánok, észrevételt nem teszek.</t>
  </si>
  <si>
    <t>Aláírások</t>
  </si>
  <si>
    <t xml:space="preserve">A jegyzőkönyvben foglaltak a valóságnak megfelelnek, azt elolvasás és értelmezés után, mint a valósággal egyezőt </t>
  </si>
  <si>
    <t xml:space="preserve">helybenhagyóan aláírjuk. A jegyzőkönyv eredeti példánya a munkabaleset kivizsgálási dokumentáció része. </t>
  </si>
  <si>
    <t>A jegyzőkönyv egy példányának átvételét a meghallgatott személy aláírásával elismeri.</t>
  </si>
  <si>
    <t>Dátuma:</t>
  </si>
  <si>
    <t xml:space="preserve">Időpontja: </t>
  </si>
  <si>
    <t>A kivizsgálással: [1] Egyetért / [2] Nem ért egyet / [3] Nem vett részt / [4] Nincs képviselő</t>
  </si>
  <si>
    <t>Sérüléssel kapcsolatos tárgyi tényezők</t>
  </si>
  <si>
    <t>Munkahely kialakítása megfelelő?</t>
  </si>
  <si>
    <t>Talaj, közlekedési viszony megfelelő?</t>
  </si>
  <si>
    <t>Ergonómiai tényezők megfelelőek?</t>
  </si>
  <si>
    <t>Üzemi rend és tisztaság megfelelő?</t>
  </si>
  <si>
    <t>Anyagtárolás módja megfelelő?</t>
  </si>
  <si>
    <t>Értelmezési útmutató</t>
  </si>
  <si>
    <t>Nem tekinthető az Mvt. 87. § 1/A. pontja szerinti balesetnek, például:</t>
  </si>
  <si>
    <t>(Az alábbi szövegmezőn belül, új sor beillesztése -&gt; ALT+ENTER)</t>
  </si>
  <si>
    <t>Tárgyi tényező(k) szerepe</t>
  </si>
  <si>
    <t>Munkaeszköz neve:</t>
  </si>
  <si>
    <t>(A) A munkáltató adatai:</t>
  </si>
  <si>
    <t>/</t>
  </si>
  <si>
    <t xml:space="preserve">Fax: </t>
  </si>
  <si>
    <t xml:space="preserve">Mobil: </t>
  </si>
  <si>
    <t xml:space="preserve">Adóazonosító jele: </t>
  </si>
  <si>
    <t>(B) A sérült (munkavállaló) adatai:</t>
  </si>
  <si>
    <t xml:space="preserve"> év</t>
  </si>
  <si>
    <t xml:space="preserve"> hó</t>
  </si>
  <si>
    <t xml:space="preserve"> nap</t>
  </si>
  <si>
    <t xml:space="preserve"> ép.</t>
  </si>
  <si>
    <t xml:space="preserve"> lh.</t>
  </si>
  <si>
    <t xml:space="preserve"> em.</t>
  </si>
  <si>
    <t xml:space="preserve"> ajtó</t>
  </si>
  <si>
    <t xml:space="preserve"> Település</t>
  </si>
  <si>
    <t xml:space="preserve"> út/utca</t>
  </si>
  <si>
    <t xml:space="preserve"> hsz.</t>
  </si>
  <si>
    <t>(C) A munkabaleset adatai:</t>
  </si>
  <si>
    <t>20</t>
  </si>
  <si>
    <t>(D) A munkabaleset részletes leírása:</t>
  </si>
  <si>
    <t>(A baleset leírása külön lapon folytatható!)</t>
  </si>
  <si>
    <t>5 évig irattárban megőrzendő!</t>
  </si>
  <si>
    <t>sorszám</t>
  </si>
  <si>
    <t>Nyilvántartási szám:</t>
  </si>
  <si>
    <t>MUNKABALESETI JEGYZŐKÖNYV</t>
  </si>
  <si>
    <t>(Az 5/1993. (XII. 26.) MüM rendelet 4/a. melléklete alapján)</t>
  </si>
  <si>
    <t>Számítógéppel, írógéppel vagy nyomtatott betűvel töltendő ki!</t>
  </si>
  <si>
    <t>Területi kód:</t>
  </si>
  <si>
    <t>Adatszolgáltatás jellege:*</t>
  </si>
  <si>
    <t>* (1) új / (2) tartalom módosító / (3) törlés a nyilvántartásból / (4) munkaképtelennapok számát közlő</t>
  </si>
  <si>
    <t xml:space="preserve">S </t>
  </si>
  <si>
    <t xml:space="preserve">M </t>
  </si>
  <si>
    <t>Védőberendezés</t>
  </si>
  <si>
    <t>Jelzőberendezés</t>
  </si>
  <si>
    <t>(F) A balesethez vezető ok /okok:</t>
  </si>
  <si>
    <t>(G) Munkáltatói intézkedés(ek) a hasonló balesetek megelőzésére:</t>
  </si>
  <si>
    <t>(H) Mellékletek, megjegyzések:</t>
  </si>
  <si>
    <t>(I) A kivizsgálást végzők adatai, hitelesítések:</t>
  </si>
  <si>
    <t>(J) A jegyzőkönyvet ellenőrző munkavédelmi hatóság:</t>
  </si>
  <si>
    <t xml:space="preserve"> A kivizsgálással: (1) Egyetért / (2) Nem ért egyet / (3) Nem vett részt / (4) Nincs képviselő</t>
  </si>
  <si>
    <t>Munkavédelmi képviselő:</t>
  </si>
  <si>
    <t>A baleset kivizsgálását végezte:</t>
  </si>
  <si>
    <t>Résztvevő foglalkozás-egészségügyi orvos:</t>
  </si>
  <si>
    <t>Munkáltató képviselője:</t>
  </si>
  <si>
    <t>Aláírás:</t>
  </si>
  <si>
    <t xml:space="preserve">Dátum: </t>
  </si>
  <si>
    <t xml:space="preserve">Beosztás: </t>
  </si>
  <si>
    <t>...…………………………</t>
  </si>
  <si>
    <t>Megjegyzés:</t>
  </si>
  <si>
    <t xml:space="preserve">Ig. szám: </t>
  </si>
  <si>
    <t>Telefonszám:</t>
  </si>
  <si>
    <t>Adószáma:</t>
  </si>
  <si>
    <t>E-mail címe:</t>
  </si>
  <si>
    <t>5.</t>
  </si>
  <si>
    <t>Gazdálkodási forma:</t>
  </si>
  <si>
    <t>Fő tevékenysége (TEÁOR ’08):</t>
  </si>
  <si>
    <t>9.</t>
  </si>
  <si>
    <t>Összlétszám kategória:</t>
  </si>
  <si>
    <t>8.</t>
  </si>
  <si>
    <t>10.</t>
  </si>
  <si>
    <t>Születési neve:</t>
  </si>
  <si>
    <t>Születési helye:</t>
  </si>
  <si>
    <t>Neme:</t>
  </si>
  <si>
    <t>Lakcíme:</t>
  </si>
  <si>
    <t>Állampolgársága:</t>
  </si>
  <si>
    <t>Születési ideje:</t>
  </si>
  <si>
    <t xml:space="preserve">Anyja neve: </t>
  </si>
  <si>
    <t xml:space="preserve">TAJ száma: </t>
  </si>
  <si>
    <t>12.</t>
  </si>
  <si>
    <t xml:space="preserve">Telefonszáma: </t>
  </si>
  <si>
    <t xml:space="preserve">Foglalkoztatási jogviszonya: </t>
  </si>
  <si>
    <t>11.</t>
  </si>
  <si>
    <t>Foglalkozása (FEOR):</t>
  </si>
  <si>
    <t>13.</t>
  </si>
  <si>
    <t>Foglalkoztatás jellege:</t>
  </si>
  <si>
    <t>A sérülés súlyossága</t>
  </si>
  <si>
    <t>A munkavégzés helye:</t>
  </si>
  <si>
    <t>Sérülés a munkavégzés hányadik órájában:</t>
  </si>
  <si>
    <t>A sérülés típusa:</t>
  </si>
  <si>
    <t>Munkahelyi környezet:</t>
  </si>
  <si>
    <t>Munkafolyamat:</t>
  </si>
  <si>
    <t>Sérült konkrét fizikai tevékenysége:</t>
  </si>
  <si>
    <t>A konkrét fizikai tevékenység anyagi (tárgyi) tényezője:</t>
  </si>
  <si>
    <t>Balesetet kiváltó különleges esemény:</t>
  </si>
  <si>
    <t>A különleges esemény anyagi (tárgyi) tényezője:</t>
  </si>
  <si>
    <t>A sérülést okozó érintkezés, a sérülés módja:</t>
  </si>
  <si>
    <t>A sérülést okozó érintkezés anyagi (tárgyi) tényezője:</t>
  </si>
  <si>
    <t>Személyi tényező(k):</t>
  </si>
  <si>
    <t>A biztonsági- és jelzőberendezések, egyéni védőeszközök, egyéb védelmi megoldások alkalmassága:</t>
  </si>
  <si>
    <t>Területi kód</t>
  </si>
  <si>
    <t>Adatszolgáltatás jellege</t>
  </si>
  <si>
    <t>Megnevezés</t>
  </si>
  <si>
    <t>Tartalom módosító</t>
  </si>
  <si>
    <t>Törlés a nyilvántartásból</t>
  </si>
  <si>
    <t>Munkaképtelen napok számát közlő</t>
  </si>
  <si>
    <t>Új</t>
  </si>
  <si>
    <t>Kategória</t>
  </si>
  <si>
    <t>Nem</t>
  </si>
  <si>
    <t>Állampolgárság</t>
  </si>
  <si>
    <t>Férfi</t>
  </si>
  <si>
    <t>Nő</t>
  </si>
  <si>
    <t>9</t>
  </si>
  <si>
    <t>A munkavégzés helye</t>
  </si>
  <si>
    <t>Egyetért</t>
  </si>
  <si>
    <t>Nem ért egyet</t>
  </si>
  <si>
    <t>Nem vett részt</t>
  </si>
  <si>
    <t>Nincs képviselő</t>
  </si>
  <si>
    <t>Értesítése megtörtént?</t>
  </si>
  <si>
    <t>Munkavédelmi hatóság megnevezése:</t>
  </si>
  <si>
    <t>Munkáltató képviselőjének neve:</t>
  </si>
  <si>
    <t xml:space="preserve"> sorszám</t>
  </si>
  <si>
    <t>Igen, Nem,  - Nincs</t>
  </si>
  <si>
    <t xml:space="preserve"> óra   ( 0-24 )</t>
  </si>
  <si>
    <t>Ismeretlen állampolgárságú</t>
  </si>
  <si>
    <t>Magyar állampolgár</t>
  </si>
  <si>
    <t>Más EU-tagállam állampolgára</t>
  </si>
  <si>
    <t>EU-tagállamon kívüli ország állampolgára</t>
  </si>
  <si>
    <t>Igen, Nem, - Nem szükséges vizsgálni</t>
  </si>
  <si>
    <t>Igen, Nem, - Nem releváns</t>
  </si>
  <si>
    <t>Igen, Nem, - Nem szükséges</t>
  </si>
  <si>
    <t>Igen, Nem, - Nincs</t>
  </si>
  <si>
    <t xml:space="preserve">(név) </t>
  </si>
  <si>
    <t xml:space="preserve">(anyja neve) </t>
  </si>
  <si>
    <t>Munkáltató</t>
  </si>
  <si>
    <t>A jegyzőkönyv/feljegyzés lezárva:</t>
  </si>
  <si>
    <t>perckor.</t>
  </si>
  <si>
    <t xml:space="preserve"> (neve, beosztása)</t>
  </si>
  <si>
    <t>00000</t>
  </si>
  <si>
    <t>01001</t>
  </si>
  <si>
    <t>01002</t>
  </si>
  <si>
    <t>01003</t>
  </si>
  <si>
    <t>Nincs információ</t>
  </si>
  <si>
    <t>Csapoló-csarnok, öntőcsarnok</t>
  </si>
  <si>
    <t>Nagyolvasztó - garat adagolószint</t>
  </si>
  <si>
    <t>Ócskavas-tér, nyers átadócsarnok</t>
  </si>
  <si>
    <t>Kemence csarnok, konverter-csarnok</t>
  </si>
  <si>
    <t>Kokilla lehúzó-, kokilla hűtőcsarnok</t>
  </si>
  <si>
    <t>Egyéb vas- és acélgyártási helyszín</t>
  </si>
  <si>
    <t>Színesfém tároló, salaktér (színesfém)</t>
  </si>
  <si>
    <t>Színesfém - előkészítő üzem</t>
  </si>
  <si>
    <t>Színesfém - olvasztó üzem</t>
  </si>
  <si>
    <t>Színesfém - öntőcsarnok, öntőberendezés</t>
  </si>
  <si>
    <t>Egyéb színesfém-gyártási helyszín</t>
  </si>
  <si>
    <t>Vas- és fémtermék feldolgozás</t>
  </si>
  <si>
    <t>Fémalakító berendezések munkahelyei (hajlító, préselő)</t>
  </si>
  <si>
    <t>Kovácsoló berendezések munkahelyei</t>
  </si>
  <si>
    <t>Meleghengermű</t>
  </si>
  <si>
    <t>Hideghengermű</t>
  </si>
  <si>
    <t>Szerszámgép csarnok (forgácsoló berendezések)</t>
  </si>
  <si>
    <t>Automata gépsor</t>
  </si>
  <si>
    <t>Hegesztő forrasztó munkahelyek</t>
  </si>
  <si>
    <t>Szegecselő munkahelyek</t>
  </si>
  <si>
    <t>Mechanikus vágóberendezések munkahelyei</t>
  </si>
  <si>
    <t>Lángvágó berendezések munkahelyei</t>
  </si>
  <si>
    <t>Egyéb vas-és fémtermékek gyártási munkahelyei</t>
  </si>
  <si>
    <t>Edzőműhely (cementálás is)</t>
  </si>
  <si>
    <t>Elektronikus és vegyi felületkezelés munkahelyei</t>
  </si>
  <si>
    <t>Lágyító berendezések munkahelyei</t>
  </si>
  <si>
    <t>Nemesítő berendezések munkahelyei</t>
  </si>
  <si>
    <t>Szemcsefúvó és tisztítóberendezések munkahelyei</t>
  </si>
  <si>
    <t>Egyéb felületkezelési munkahely</t>
  </si>
  <si>
    <t>Festékek, lakkok, előállításának munkahelyei</t>
  </si>
  <si>
    <t>Gázkezelés és -gyártás munkahelyei</t>
  </si>
  <si>
    <t>Gumi- és műanyagtermékek előállításának munkahelyei</t>
  </si>
  <si>
    <t>Gyógyszerek és kozmetikai cikkek előállításának munkahelyei</t>
  </si>
  <si>
    <t>Robbanásveszélyes anyagok előállításának munkahelyei</t>
  </si>
  <si>
    <t>Kőolajtermékek előállítása</t>
  </si>
  <si>
    <t>Szappan, mosószer előállításának, zsírok, olajok feldolgozásának helye</t>
  </si>
  <si>
    <t>Vegyi alapanyagok előállítási helyei</t>
  </si>
  <si>
    <t>Egyéb vegyi termékek előállításának helyei</t>
  </si>
  <si>
    <t>Cement-, mész-, gipsz-, üveg- és kerámiagyártás munkaterületei</t>
  </si>
  <si>
    <t>Alakos betonidom darabok, építőelemek, mészhomokkövek gyártásának helyei</t>
  </si>
  <si>
    <t>Egyéb építőanyag-ipari helyszín</t>
  </si>
  <si>
    <t>Cukorgyártás munkahelyei</t>
  </si>
  <si>
    <t>Csokoládé- és cukorkagyártás munkahelyei</t>
  </si>
  <si>
    <t>Dohánygyártás munkahelyei</t>
  </si>
  <si>
    <t>Étkezési zsírok, olajok előállításának munkahelyei</t>
  </si>
  <si>
    <t>Italgyártás munkahelyei</t>
  </si>
  <si>
    <t>Keményítő- és tésztagyártás munkahelyei</t>
  </si>
  <si>
    <t>Konzervgyártás munkahelyei</t>
  </si>
  <si>
    <t>Malmok</t>
  </si>
  <si>
    <t>Sütőipari munkahelyek</t>
  </si>
  <si>
    <t>Tej és tejtermékek előállításának munkahelyei</t>
  </si>
  <si>
    <t>Vágóhíd</t>
  </si>
  <si>
    <t>Egyéb élelmiszer előállítás munkahelyei</t>
  </si>
  <si>
    <t>Fűrészelt faáru előállítás munkahelyei</t>
  </si>
  <si>
    <t>Gyalult faáru előállításának munkahelyei</t>
  </si>
  <si>
    <t>Préselt- és rostlemezek előállításának munkahelyei</t>
  </si>
  <si>
    <t>Egyéb fafeldolgozási munkahely</t>
  </si>
  <si>
    <t>Festő, fényező, csomagoló, stb. (kikészítőműhelyek)</t>
  </si>
  <si>
    <t>Szerelőszalag</t>
  </si>
  <si>
    <t>Szerelőcsarnok</t>
  </si>
  <si>
    <t>Egyéb gép- és járműgyártási munkahelyek</t>
  </si>
  <si>
    <t>Híradástechnikai gyártás, javítás munkahelye</t>
  </si>
  <si>
    <t>Faipari készítmények előállításának munkahelyei</t>
  </si>
  <si>
    <t>Cipőgyártó üzemek</t>
  </si>
  <si>
    <t>Műanyag feldolgozás munkahelyei</t>
  </si>
  <si>
    <t>Nyomdaüzemek</t>
  </si>
  <si>
    <t>Nyomdai kiszolgáló üzemek (nem megjelölt szakipari műhelyek)</t>
  </si>
  <si>
    <t>Papír, karton és fólia feldolgozás munkahelyei</t>
  </si>
  <si>
    <t>Textil feldolgozás munkahelyei (varroda)</t>
  </si>
  <si>
    <t>Egyéb könnyűipari feldolgozás munkahelye</t>
  </si>
  <si>
    <t>Hulladékgyűjtés, feldolgozás helye (nem hulladéktároló)</t>
  </si>
  <si>
    <t>Köz- és gyógyfürdő üzem</t>
  </si>
  <si>
    <t>Szennyvíz-tisztító telep</t>
  </si>
  <si>
    <t>Vízmű-telep</t>
  </si>
  <si>
    <t>Egyéb víz...</t>
  </si>
  <si>
    <t>Kutatási-, kísérleti- és vizsgáló laboratóriumok</t>
  </si>
  <si>
    <t>MEO</t>
  </si>
  <si>
    <t>Egyéb kutatási, laboratóriumi munkahelyek</t>
  </si>
  <si>
    <t>Cellulóz-, papír- és kartongyártás munkahelyei</t>
  </si>
  <si>
    <t>Bőrgyártás munkahelyei</t>
  </si>
  <si>
    <t>Fonás, előkészítés, fonoda, fonal- és kötélgyártás munkahelyei</t>
  </si>
  <si>
    <t>Szőrme előállítás munkahelyei</t>
  </si>
  <si>
    <t>Szövöde, kötő-, hurkolóüzem</t>
  </si>
  <si>
    <t>Textilkészítés munkahelyei</t>
  </si>
  <si>
    <t>Egyéb textilipari munkahelyek</t>
  </si>
  <si>
    <t>Akkumulátor-telep és töltőberendezések munkahelyei</t>
  </si>
  <si>
    <t>Erőművek</t>
  </si>
  <si>
    <t>Erősáramú kábelek</t>
  </si>
  <si>
    <t>Erősáramú szabadvezeték, munkavezeték</t>
  </si>
  <si>
    <t>Fűtőberendezések</t>
  </si>
  <si>
    <t>Gázgyártás, kokszolóművek munkahelyei</t>
  </si>
  <si>
    <t>Gázsűrítők munkahelyei</t>
  </si>
  <si>
    <t>Gáztávvezetékek munkahelyei</t>
  </si>
  <si>
    <t>Gőztávvezeték, távfűtési vezetékek munkahelyei</t>
  </si>
  <si>
    <t>Hűtőberendezések, klimatizáló berendezések munkahelyei</t>
  </si>
  <si>
    <t>Közműalagút</t>
  </si>
  <si>
    <t>Légsűrítők munkahelyei</t>
  </si>
  <si>
    <t>Olajtávvezeték</t>
  </si>
  <si>
    <t>Szellőzőház</t>
  </si>
  <si>
    <t>Távközlési vezetékek (oszlopokkal együtt)</t>
  </si>
  <si>
    <t>Tüzelőberendezések</t>
  </si>
  <si>
    <t>Munkahelyek csővezetékeken</t>
  </si>
  <si>
    <t>Egyéb energia-előállítás munkahelyei</t>
  </si>
  <si>
    <t>Asztalosműhely</t>
  </si>
  <si>
    <t>Bognárműhely</t>
  </si>
  <si>
    <t>Cipészműhely</t>
  </si>
  <si>
    <t>Cukrászműhely, cukrászat</t>
  </si>
  <si>
    <t>Eszterga - forgácsoló - műhely</t>
  </si>
  <si>
    <t>Fazekasműhely</t>
  </si>
  <si>
    <t>Festőműhely</t>
  </si>
  <si>
    <t>Fénymásoló műhely</t>
  </si>
  <si>
    <t>Finommechanikai műhely</t>
  </si>
  <si>
    <t>Fotólaboratórium</t>
  </si>
  <si>
    <t>Fodrászat, kozmetika</t>
  </si>
  <si>
    <t>Galvanizáló műhely</t>
  </si>
  <si>
    <t>Hegesztőműhely</t>
  </si>
  <si>
    <t>Járművizsgáló- és diagnosztikai állás</t>
  </si>
  <si>
    <t>Kádárműhely</t>
  </si>
  <si>
    <t>Kárpitos-műhely</t>
  </si>
  <si>
    <t>Kézi szövöde, kötöde</t>
  </si>
  <si>
    <t>Konyha</t>
  </si>
  <si>
    <t>Kovácsműhely</t>
  </si>
  <si>
    <t>Kőfaragó-, szobrász-, kővágó-műhely</t>
  </si>
  <si>
    <t>Könyvkötészeti műhely</t>
  </si>
  <si>
    <t>Lakatosműhely</t>
  </si>
  <si>
    <t>Mosoda</t>
  </si>
  <si>
    <t>Műhelyudvar</t>
  </si>
  <si>
    <t>Nyomda, sokszorosító</t>
  </si>
  <si>
    <t>Szabóműhely, varroda</t>
  </si>
  <si>
    <t>Szíjgyártó-műhely</t>
  </si>
  <si>
    <t>Szűcsműhely</t>
  </si>
  <si>
    <t>Tímárműhely</t>
  </si>
  <si>
    <t>Üveg-, kerámia-, porcelánfestő- és díszítőműhely</t>
  </si>
  <si>
    <t>Üvegezőműhely</t>
  </si>
  <si>
    <t>Üvegfúvóműhely</t>
  </si>
  <si>
    <t>Vasalóműhely</t>
  </si>
  <si>
    <t>Vegytisztító műhely</t>
  </si>
  <si>
    <t>Villanyszerelő műhely</t>
  </si>
  <si>
    <t>Vulkanizáló (gumijavító) műhely</t>
  </si>
  <si>
    <t>Zománcozó műhely</t>
  </si>
  <si>
    <t>Egyéb szakipari műhely</t>
  </si>
  <si>
    <t>Kötetlenpályás jármű javítócsarnok</t>
  </si>
  <si>
    <t>Kötöttpályás jármű javítócsarnok</t>
  </si>
  <si>
    <t>Légi-közlekedési járműjavító csarnok</t>
  </si>
  <si>
    <t>Vízi-közlekedési eszköz javítócsarnok, sólyatér</t>
  </si>
  <si>
    <t>Egyéb járműkarbantanó műhely</t>
  </si>
  <si>
    <t>Járművizsgáló- és karbantartó akna</t>
  </si>
  <si>
    <t>Egyéb javító műhely (kivéve szakipari műhelyek)</t>
  </si>
  <si>
    <t>Szabadtéri tároló</t>
  </si>
  <si>
    <t>Zárt -fedett-rakodótér, tárház</t>
  </si>
  <si>
    <t>Raktárépület, raktárcsarnok, fészer, pajta</t>
  </si>
  <si>
    <t>Hűtőház, hűtő- és fagyasztótér</t>
  </si>
  <si>
    <t>Verem, tároló prizma</t>
  </si>
  <si>
    <t>Tartálytelep</t>
  </si>
  <si>
    <t>Folyadéktároló tartály</t>
  </si>
  <si>
    <t>Siló, bunker</t>
  </si>
  <si>
    <t>Hulladék-, szemét-, törmeléktároló, -feldolgozó</t>
  </si>
  <si>
    <t>Veszélyes hulladék tároló, -feldolgozó</t>
  </si>
  <si>
    <t>Egyéb tároló</t>
  </si>
  <si>
    <t>Kötetlenpályás járművek szállítmányának le- és felrakó helye</t>
  </si>
  <si>
    <t>Kötöttpályás járművek szállítmányának le- és felrakó helye</t>
  </si>
  <si>
    <t>Vízi- és légi jármű szállítmányának le- és felrakó helye</t>
  </si>
  <si>
    <t>Folyamatos üzemű anyagmozgató berendezések le-és feladó helye</t>
  </si>
  <si>
    <t>Szakaszos üzemű anyagmozgató berendezések le-és feladó helye</t>
  </si>
  <si>
    <t>Egyéb, a 01000. csoportba tartozó, a fentiekben fel nem sorolt munkakörnyezet</t>
  </si>
  <si>
    <t>Építési terület – építés alatt álló épület</t>
  </si>
  <si>
    <t>Építési terület – bontás, tatarozás, karbantartás alatt álló épület</t>
  </si>
  <si>
    <t>Külfejtéses kőfejtő, külfejtéses bánya, munkagödör, árok (ideértve a külfejtéses bányákat és működő kőfejtőket)</t>
  </si>
  <si>
    <t>Föld alatti építési terület</t>
  </si>
  <si>
    <t>Vízen vagy víz felett található építési terület</t>
  </si>
  <si>
    <t>Nagynyomású környezetben található építési terület</t>
  </si>
  <si>
    <t>Útépítés</t>
  </si>
  <si>
    <t>Vágányépítés</t>
  </si>
  <si>
    <t>Közúti híd építés</t>
  </si>
  <si>
    <t>Egyéb, a 02000. csoportba tartozó, a fentiekben fel nem sorolt munkakörnyezet</t>
  </si>
  <si>
    <t>Állattenyésztési terület</t>
  </si>
  <si>
    <t>Mezőgazdasági terület – szántóföldi növények, zöldségfélék</t>
  </si>
  <si>
    <t>Mezőgazdasági terület – fák vagy cserjék ültetvényei</t>
  </si>
  <si>
    <t>Erdőgazdálkodási terület</t>
  </si>
  <si>
    <t>Halgazdálkodási terület, halászat, akvakultúra (vízi jármű használata nélkül)</t>
  </si>
  <si>
    <t>Kert, park, növénykert, állatkert</t>
  </si>
  <si>
    <t>Udvar, major, szérű</t>
  </si>
  <si>
    <t>Terményszárítás munkahelyei</t>
  </si>
  <si>
    <t>Takarmány-előkészítés munkahelyei</t>
  </si>
  <si>
    <t>Egyéb, a 03000. csoportba tartozó, a fentiekben fel nem sorolt munkakörnyezet</t>
  </si>
  <si>
    <t>Iroda, tárgyaló, könyvtár stb.</t>
  </si>
  <si>
    <t>Oktatási intézmény, iskola, középiskola, főiskola, egyetem, bölcsőde, óvoda</t>
  </si>
  <si>
    <t>Kis vagy nagy értékesítési terület (ideértve az utcai kereskedelmet is)</t>
  </si>
  <si>
    <t>Étterem, szabadidő-létesítmény, ideiglenes szállás (ideértve a múzeumokat, hangversenytermeket, stadionokat, vásárokat)</t>
  </si>
  <si>
    <t>Számítástechnikai munkahelyek</t>
  </si>
  <si>
    <t>Hírközlési-távközlési munkahelyek</t>
  </si>
  <si>
    <t>Színház, mozi, műterem, stúdió, táncterem</t>
  </si>
  <si>
    <t>Mosdó, öltöző, zuhanyozó, WC</t>
  </si>
  <si>
    <t>Egyéb, a 04000. csoportba tartozó, a fentiekben fel nem sorolt munkakörnyezet</t>
  </si>
  <si>
    <t>Egészségügyi intézmény, magánkórház, kórház, gondozó intézmény</t>
  </si>
  <si>
    <t>Egyéb, a 05000. csoportba tartozó, a fentiekben fel nem sorolt munkakörnyezet</t>
  </si>
  <si>
    <t>Közút szabadban (járműforgalom)</t>
  </si>
  <si>
    <t>Közút szabadban (gyalogos forgalom)</t>
  </si>
  <si>
    <t>Parkoló, garázs</t>
  </si>
  <si>
    <t>Kikötő</t>
  </si>
  <si>
    <t>Szabadtéri üzemi út (járműforgalom)</t>
  </si>
  <si>
    <t>Szabadtéri üzemi út (gyalogos forgalom)</t>
  </si>
  <si>
    <t>Átjáró, felüljáró, aluljáró (jármű- és gyalogos forgalom)</t>
  </si>
  <si>
    <t>Közlekedési útvonal épületben</t>
  </si>
  <si>
    <t>Lépcső, hágcsó szabadban</t>
  </si>
  <si>
    <t>Lépcső, hágcsó épületben</t>
  </si>
  <si>
    <t>Megálló, járdasziget, tömegközlekedési eszközök, utasforg. számára megnyitott várakozási terület</t>
  </si>
  <si>
    <t>Tömegközlekedési eszközök utasforgalom számára megnyitott várakozási területe zárt térben</t>
  </si>
  <si>
    <t>Mozgólépcső, személyfelvonó</t>
  </si>
  <si>
    <t>Ártér, gát, zsilip</t>
  </si>
  <si>
    <t>Egyéb közlekedési terület</t>
  </si>
  <si>
    <t>Kötött pályás jármű vezetőállása</t>
  </si>
  <si>
    <t>Kötetlen pályás jármű vezetőállása</t>
  </si>
  <si>
    <t>Kötött pályás jármű utastere, raktere</t>
  </si>
  <si>
    <t>Kötetlen pályás jármű utastere, raktere</t>
  </si>
  <si>
    <t>Anyagmozgató-, földmunkagép vezetőállása</t>
  </si>
  <si>
    <t>Anyagmozgató-, földmunkagép egyébrésze</t>
  </si>
  <si>
    <t>Utasforgalom elöl elzárt vágányterület (kivéve javítócsarnok)</t>
  </si>
  <si>
    <t>Utasforgalom elöl elzárt légiforgalmi terület (kivéve javítócsarnok)</t>
  </si>
  <si>
    <t>Utasforgalom elöl elzárt vízi-közlekedési terület (kivéve javító terület)</t>
  </si>
  <si>
    <t>Egyéb, a 06000. csoportba tartozó, a fentiekben fel nem sorolt munkakörnyezet</t>
  </si>
  <si>
    <t>Magánlakás</t>
  </si>
  <si>
    <t>Az épület közös használatban lévő részei, melléképületek, saját családi kert</t>
  </si>
  <si>
    <t>Egyéb, a 07000. csoportba tartozó, a fentiekben fel nem sorolt munkakörnyezet</t>
  </si>
  <si>
    <t>Beltéri sportterület – sportcsarnok, tornaterem, fedett uszoda</t>
  </si>
  <si>
    <t>Kültéri sportterület – sportpálya, szabadtéri uszoda, lesiklópálya</t>
  </si>
  <si>
    <t>Egyéb, a 08000. csoportba tartozó, a fentiekben fel nem sorolt munkakörnyezet</t>
  </si>
  <si>
    <t>A magasban, rögzített szinten lévő terület (tető, terasz stb.)</t>
  </si>
  <si>
    <t>A magasban lévő terület - árboc, pilon, függesztett állvány</t>
  </si>
  <si>
    <t>A levegőben, légi jármű fedélzetén lévő terület</t>
  </si>
  <si>
    <t>Egyéb, a 09000. csoportba tartozó, a fentiekben fel nem sorolt munkakörnyezet, az építési területek kivételével</t>
  </si>
  <si>
    <t>Föld alatti terület – alagút (közút, vonat, metró)</t>
  </si>
  <si>
    <t>Föld alatti terület – bánya</t>
  </si>
  <si>
    <t>Föld alatti terület – folyadék-elvezető berendezések, szennyvízcsatornák</t>
  </si>
  <si>
    <t>Egyéb, a 10000. csoportba tartozó, a fentiekben fel nem sorolt munkakörnyezet, az építési területek kivételével</t>
  </si>
  <si>
    <t>Tengeri vagy óceáni terület – bármely vízi jármű, fúrósziget, hajó, csónak,</t>
  </si>
  <si>
    <t>Tó, folyó, kikötő területe – bármely vízi jármű, fúrósziget, hajó, csónak,</t>
  </si>
  <si>
    <t>Egyéb, a 11000. csoportba tartozó, a fentiekben fel nem sorolt munkakörnyezet, az építési területek kivételével</t>
  </si>
  <si>
    <t>Nagynyomású környezetben található, víz alatti terület (pl. alámerülés esetén)</t>
  </si>
  <si>
    <t>Nagynyomású környezetben található terület – kamra</t>
  </si>
  <si>
    <t>Egyéb, a 12000. csoportba tartozó, a fentiekben fel nem sorolt munkakörnyezet, az építési területek kivételével</t>
  </si>
  <si>
    <t>Egyéb, a fentiekben fel nem sorolt munkakörnyezet</t>
  </si>
  <si>
    <t>01004</t>
  </si>
  <si>
    <t>01005</t>
  </si>
  <si>
    <t>01006</t>
  </si>
  <si>
    <t>01007</t>
  </si>
  <si>
    <t>01008</t>
  </si>
  <si>
    <t>01009</t>
  </si>
  <si>
    <t>01010</t>
  </si>
  <si>
    <t>01011</t>
  </si>
  <si>
    <t>01012</t>
  </si>
  <si>
    <t>01013</t>
  </si>
  <si>
    <t>01014</t>
  </si>
  <si>
    <t>01015</t>
  </si>
  <si>
    <t>01016</t>
  </si>
  <si>
    <t>01017</t>
  </si>
  <si>
    <t>01018</t>
  </si>
  <si>
    <t>01019</t>
  </si>
  <si>
    <t>01020</t>
  </si>
  <si>
    <t>01021</t>
  </si>
  <si>
    <t>01022</t>
  </si>
  <si>
    <t>01023</t>
  </si>
  <si>
    <t>01024</t>
  </si>
  <si>
    <t>01025</t>
  </si>
  <si>
    <t>01026</t>
  </si>
  <si>
    <t>01027</t>
  </si>
  <si>
    <t>01028</t>
  </si>
  <si>
    <t>01029</t>
  </si>
  <si>
    <t>01030</t>
  </si>
  <si>
    <t>01031</t>
  </si>
  <si>
    <t>01032</t>
  </si>
  <si>
    <t>01033</t>
  </si>
  <si>
    <t>01034</t>
  </si>
  <si>
    <t>01035</t>
  </si>
  <si>
    <t>01036</t>
  </si>
  <si>
    <t>01037</t>
  </si>
  <si>
    <t>01038</t>
  </si>
  <si>
    <t>01039</t>
  </si>
  <si>
    <t>01040</t>
  </si>
  <si>
    <t>01041</t>
  </si>
  <si>
    <t>01042</t>
  </si>
  <si>
    <t>01043</t>
  </si>
  <si>
    <t>01044</t>
  </si>
  <si>
    <t>01045</t>
  </si>
  <si>
    <t>01046</t>
  </si>
  <si>
    <t>01047</t>
  </si>
  <si>
    <t>01048</t>
  </si>
  <si>
    <t>01049</t>
  </si>
  <si>
    <t>01050</t>
  </si>
  <si>
    <t>01051</t>
  </si>
  <si>
    <t>01052</t>
  </si>
  <si>
    <t>01053</t>
  </si>
  <si>
    <t>01054</t>
  </si>
  <si>
    <t>01055</t>
  </si>
  <si>
    <t>01056</t>
  </si>
  <si>
    <t>01057</t>
  </si>
  <si>
    <t>01058</t>
  </si>
  <si>
    <t>01059</t>
  </si>
  <si>
    <t>01060</t>
  </si>
  <si>
    <t>01061</t>
  </si>
  <si>
    <t>01062</t>
  </si>
  <si>
    <t>01063</t>
  </si>
  <si>
    <t>01064</t>
  </si>
  <si>
    <t>01065</t>
  </si>
  <si>
    <t>01066</t>
  </si>
  <si>
    <t>01067</t>
  </si>
  <si>
    <t>01068</t>
  </si>
  <si>
    <t>01069</t>
  </si>
  <si>
    <t>01070</t>
  </si>
  <si>
    <t>01071</t>
  </si>
  <si>
    <t>01072</t>
  </si>
  <si>
    <t>01073</t>
  </si>
  <si>
    <t>01074</t>
  </si>
  <si>
    <t>01075</t>
  </si>
  <si>
    <t>01076</t>
  </si>
  <si>
    <t>01077</t>
  </si>
  <si>
    <t>01078</t>
  </si>
  <si>
    <t>01079</t>
  </si>
  <si>
    <t>01080</t>
  </si>
  <si>
    <t>01081</t>
  </si>
  <si>
    <t>01082</t>
  </si>
  <si>
    <t>01083</t>
  </si>
  <si>
    <t>01084</t>
  </si>
  <si>
    <t>01085</t>
  </si>
  <si>
    <t>01086</t>
  </si>
  <si>
    <t>01087</t>
  </si>
  <si>
    <t>01088</t>
  </si>
  <si>
    <t>01089</t>
  </si>
  <si>
    <t>01090</t>
  </si>
  <si>
    <t>01091</t>
  </si>
  <si>
    <t>01092</t>
  </si>
  <si>
    <t>01093</t>
  </si>
  <si>
    <t>01094</t>
  </si>
  <si>
    <t>01095</t>
  </si>
  <si>
    <t>01096</t>
  </si>
  <si>
    <t>01097</t>
  </si>
  <si>
    <t>01098</t>
  </si>
  <si>
    <t>01099</t>
  </si>
  <si>
    <t>01101</t>
  </si>
  <si>
    <t>01102</t>
  </si>
  <si>
    <t>01103</t>
  </si>
  <si>
    <t>01104</t>
  </si>
  <si>
    <t>01105</t>
  </si>
  <si>
    <t>01106</t>
  </si>
  <si>
    <t>01107</t>
  </si>
  <si>
    <t>01108</t>
  </si>
  <si>
    <t>01109</t>
  </si>
  <si>
    <t>01110</t>
  </si>
  <si>
    <t>01111</t>
  </si>
  <si>
    <t>01112</t>
  </si>
  <si>
    <t>01113</t>
  </si>
  <si>
    <t>01114</t>
  </si>
  <si>
    <t>01115</t>
  </si>
  <si>
    <t>01116</t>
  </si>
  <si>
    <t>01117</t>
  </si>
  <si>
    <t>01118</t>
  </si>
  <si>
    <t>01119</t>
  </si>
  <si>
    <t>01120</t>
  </si>
  <si>
    <t>01121</t>
  </si>
  <si>
    <t>01122</t>
  </si>
  <si>
    <t>01123</t>
  </si>
  <si>
    <t>01124</t>
  </si>
  <si>
    <t>01125</t>
  </si>
  <si>
    <t>01126</t>
  </si>
  <si>
    <t>01127</t>
  </si>
  <si>
    <t>01128</t>
  </si>
  <si>
    <t>01129</t>
  </si>
  <si>
    <t>01130</t>
  </si>
  <si>
    <t>01131</t>
  </si>
  <si>
    <t>01132</t>
  </si>
  <si>
    <t>01133</t>
  </si>
  <si>
    <t>01134</t>
  </si>
  <si>
    <t>01135</t>
  </si>
  <si>
    <t>01136</t>
  </si>
  <si>
    <t>01137</t>
  </si>
  <si>
    <t>01138</t>
  </si>
  <si>
    <t>01139</t>
  </si>
  <si>
    <t>01140</t>
  </si>
  <si>
    <t>01141</t>
  </si>
  <si>
    <t>01142</t>
  </si>
  <si>
    <t>01201</t>
  </si>
  <si>
    <t>01202</t>
  </si>
  <si>
    <t>01203</t>
  </si>
  <si>
    <t>01204</t>
  </si>
  <si>
    <t>01205</t>
  </si>
  <si>
    <t>01206</t>
  </si>
  <si>
    <t>01207</t>
  </si>
  <si>
    <t>01301</t>
  </si>
  <si>
    <t>01302</t>
  </si>
  <si>
    <t>01303</t>
  </si>
  <si>
    <t>01304</t>
  </si>
  <si>
    <t>01305</t>
  </si>
  <si>
    <t>01306</t>
  </si>
  <si>
    <t>01307</t>
  </si>
  <si>
    <t>01308</t>
  </si>
  <si>
    <t>01309</t>
  </si>
  <si>
    <t>01310</t>
  </si>
  <si>
    <t>01311</t>
  </si>
  <si>
    <t>01312</t>
  </si>
  <si>
    <t>01313</t>
  </si>
  <si>
    <t>01314</t>
  </si>
  <si>
    <t>01315</t>
  </si>
  <si>
    <t>01316</t>
  </si>
  <si>
    <t>01900</t>
  </si>
  <si>
    <t>02100</t>
  </si>
  <si>
    <t>02200</t>
  </si>
  <si>
    <t>02300</t>
  </si>
  <si>
    <t>02400</t>
  </si>
  <si>
    <t>02500</t>
  </si>
  <si>
    <t>02600</t>
  </si>
  <si>
    <t>02901</t>
  </si>
  <si>
    <t>02902</t>
  </si>
  <si>
    <t>02903</t>
  </si>
  <si>
    <t>02904</t>
  </si>
  <si>
    <t>03100</t>
  </si>
  <si>
    <t>03200</t>
  </si>
  <si>
    <t>03300</t>
  </si>
  <si>
    <t>03400</t>
  </si>
  <si>
    <t>03500</t>
  </si>
  <si>
    <t>03600</t>
  </si>
  <si>
    <t>03901</t>
  </si>
  <si>
    <t>03902</t>
  </si>
  <si>
    <t>03903</t>
  </si>
  <si>
    <t>03904</t>
  </si>
  <si>
    <t>04100</t>
  </si>
  <si>
    <t>04200</t>
  </si>
  <si>
    <t>04300</t>
  </si>
  <si>
    <t>04400</t>
  </si>
  <si>
    <t>04901</t>
  </si>
  <si>
    <t>04902</t>
  </si>
  <si>
    <t>04903</t>
  </si>
  <si>
    <t>04904</t>
  </si>
  <si>
    <t>04905</t>
  </si>
  <si>
    <t>05100</t>
  </si>
  <si>
    <t>05900</t>
  </si>
  <si>
    <t>06101</t>
  </si>
  <si>
    <t>06102</t>
  </si>
  <si>
    <t>06103</t>
  </si>
  <si>
    <t>06104</t>
  </si>
  <si>
    <t>06105</t>
  </si>
  <si>
    <t>06106</t>
  </si>
  <si>
    <t>06107</t>
  </si>
  <si>
    <t>06108</t>
  </si>
  <si>
    <t>06109</t>
  </si>
  <si>
    <t>06110</t>
  </si>
  <si>
    <t>06111</t>
  </si>
  <si>
    <t>06112</t>
  </si>
  <si>
    <t>06113</t>
  </si>
  <si>
    <t>06114</t>
  </si>
  <si>
    <t>06115</t>
  </si>
  <si>
    <t>06201</t>
  </si>
  <si>
    <t>06202</t>
  </si>
  <si>
    <t>06203</t>
  </si>
  <si>
    <t>06204</t>
  </si>
  <si>
    <t>06205</t>
  </si>
  <si>
    <t>06206</t>
  </si>
  <si>
    <t>06301</t>
  </si>
  <si>
    <t>06302</t>
  </si>
  <si>
    <t>06303</t>
  </si>
  <si>
    <t>06900</t>
  </si>
  <si>
    <t>07100</t>
  </si>
  <si>
    <t>07200</t>
  </si>
  <si>
    <t>07900</t>
  </si>
  <si>
    <t>08100</t>
  </si>
  <si>
    <t>08200</t>
  </si>
  <si>
    <t>08900</t>
  </si>
  <si>
    <t>09100</t>
  </si>
  <si>
    <t>09200</t>
  </si>
  <si>
    <t>09300</t>
  </si>
  <si>
    <t>09900</t>
  </si>
  <si>
    <t>10100</t>
  </si>
  <si>
    <t>10200</t>
  </si>
  <si>
    <t>10300</t>
  </si>
  <si>
    <t>10900</t>
  </si>
  <si>
    <t>11100</t>
  </si>
  <si>
    <t>11200</t>
  </si>
  <si>
    <t>11900</t>
  </si>
  <si>
    <t>12100</t>
  </si>
  <si>
    <t>12200</t>
  </si>
  <si>
    <t>12900</t>
  </si>
  <si>
    <t>99900</t>
  </si>
  <si>
    <t>A termelés, gyártás, feldolgozás valamennyi típusa</t>
  </si>
  <si>
    <t>A raktározás valamennyi típusa</t>
  </si>
  <si>
    <t>Egyéb, a 10. csoportba tartozó, a fentiekben fel nem sorolt munkafolyamat</t>
  </si>
  <si>
    <t>Ásatás, földmunka</t>
  </si>
  <si>
    <t>Új építkezés - épület</t>
  </si>
  <si>
    <t>Új építkezés - mélyépítés, infrastruktúrák, közutak, hidak, gátak, kikötők</t>
  </si>
  <si>
    <t>Átépítés, tatarozás, bővítés, épület-karbantartás - valamennyi épülettípus</t>
  </si>
  <si>
    <t>Bontás - valamennyi épülettípus</t>
  </si>
  <si>
    <t>Egyéb, a 20. csoportba tartozó, a fentiekben fel nem sorolt munkafolyamat</t>
  </si>
  <si>
    <t>Mezőgazdasági jellegű munka - földművelés</t>
  </si>
  <si>
    <t>Mezőgazdasági jellegű munka - zöldségtermesztés, kertészet</t>
  </si>
  <si>
    <t>Mezőgazdasági jellegű munka - élő állatokkal végzett munka</t>
  </si>
  <si>
    <t>Erdőgazdálkodási jellegű munka</t>
  </si>
  <si>
    <t>Halgazdálkodás, halászat</t>
  </si>
  <si>
    <t>Egyéb, a 30. csoportba tartozó, a fentiekben fel nem sorolt munkafolyamat</t>
  </si>
  <si>
    <t>A lakosság számára nyújtott szolgáltatás, ellátás, segítség</t>
  </si>
  <si>
    <t>Szellemi munka - oktatás, képzés, adatfeldolgozás, irodai munka, szervezés, vezetés</t>
  </si>
  <si>
    <t>Kereskedelmi tevékenység - vásárlás, értékesítés és a kapcsolódó szolgáltatások</t>
  </si>
  <si>
    <t>Egyéb, a 40. csoportba tartozó, a fentiekben fel nem sorolt munkafolyamat</t>
  </si>
  <si>
    <t>Felállítás, előkészítés, telepítés, felszerelés, szétszerelés, leszerelés</t>
  </si>
  <si>
    <t>Karbantartás, javítás, beszabályozás, beállítás</t>
  </si>
  <si>
    <t>Munkaterületek, gépek ipari vagy kézi tisztítása</t>
  </si>
  <si>
    <t>Hulladékgazdálkodás, ártalmatlanítás, a hulladékkezelés valamennyi típusa</t>
  </si>
  <si>
    <t>Gyártási folyamatok, munkaterületek, szállítóeszközök, berendezések ellenőrzése, vizsgálata ellenőrző felszereléssel vagy anélkül</t>
  </si>
  <si>
    <t>Egyéb, az 50. csoportba tartozó, a fentiekben fel nem sorolt munkafolyamat</t>
  </si>
  <si>
    <t>Mozgás, a közlekedési eszközökön folytatott mozgással együtt</t>
  </si>
  <si>
    <t>Sport, művészeti tevékenység</t>
  </si>
  <si>
    <t>Egyéb, a 60. csoportba tartozó, a fentiekben fel nem sorolt munkafolyamat</t>
  </si>
  <si>
    <t>Egyéb, a fentiekben fel nem sorolt munkafolyamat</t>
  </si>
  <si>
    <t>A gép elindítása, leállítása</t>
  </si>
  <si>
    <t>A gép feltöltése, kiürítése</t>
  </si>
  <si>
    <t>A gép ellenőrzése, valamint működtetése vagy vezetése</t>
  </si>
  <si>
    <t>Egyéb, a 10. csoportba tartozó, a fentiekben fel nem sorolt konkrét fizikai tevékenység</t>
  </si>
  <si>
    <t>Kézi üzemű kéziszerszámokkal folytatott munka</t>
  </si>
  <si>
    <t>Motoros kéziszerszámokkal folytatott munka</t>
  </si>
  <si>
    <t>Egyéb, a 20. csoportba tartozó, a fentiekben fel nem sorolt konkrét fizikai tevékenység</t>
  </si>
  <si>
    <t>Mobil és motoros közlekedési eszköz vagy anyagmozgató gép vezetése</t>
  </si>
  <si>
    <t>Mobil és nem motoros közlekedési eszköz vagy anyagmozgató gép vezetése</t>
  </si>
  <si>
    <t>Közlekedési eszközök fedélzetén utasként tartózkodás</t>
  </si>
  <si>
    <t>Egyéb, a 30. csoportba tartozó, a fentiekben fel nem sorolt konkrét fizikai tevékenység</t>
  </si>
  <si>
    <t>Tárgy kézzel történő vízszintes megragadása, megmarkolása, megfogása, megtartása, elhelyezése</t>
  </si>
  <si>
    <t>Tárgy kötése, megkötése, leszakítása, eloldása, szorítása, kicsavarozása, becsavarozása, forgatása</t>
  </si>
  <si>
    <t>Tárgy függőleges rögzítése, felfüggesztése, felemelése, felhelyezése</t>
  </si>
  <si>
    <t>Tárgy eldobása, elhajítása</t>
  </si>
  <si>
    <t>Doboz, köteg, csomag felnyitása, lezárása</t>
  </si>
  <si>
    <t>Öntés, beöntés, feltöltés, öntözés, permetezés, ürítés, préselés</t>
  </si>
  <si>
    <t>(Fiók) kihúzása, (raktár-, iroda-, szekrényajtó) tolása</t>
  </si>
  <si>
    <t>Egyéb, a 40. csoportba tartozó, a fentiekben fel nem sorolt konkrét fizikai tevékenység</t>
  </si>
  <si>
    <t>Függőleges mozgatás - tárgy felemelése, feltartása, leeresztése</t>
  </si>
  <si>
    <t>Vízszintes mozgatás - tárgy húzása, tolása, görgetése</t>
  </si>
  <si>
    <t>Személy által mozgatott teher szállítása</t>
  </si>
  <si>
    <t>Egyéb, az 50. csoportba tartozó, a fentiekben fel nem sorolt konkrét fizikai tevékenység</t>
  </si>
  <si>
    <t>Járás, futás, felmenés, lemenés stb.</t>
  </si>
  <si>
    <t>Be- és kiszállás</t>
  </si>
  <si>
    <t>Ugrás, ugrálás stb.</t>
  </si>
  <si>
    <t>Kúszás, mászás stb.</t>
  </si>
  <si>
    <t>Felállás, leülés</t>
  </si>
  <si>
    <t>Úszás, merülés</t>
  </si>
  <si>
    <t>Helyben végzett mozgás</t>
  </si>
  <si>
    <t>Egyéb, a 60. csoportba tartozó, a fentiekben fel nem sorolt konkrét fizikai tevékenység</t>
  </si>
  <si>
    <t>Jelenlét</t>
  </si>
  <si>
    <t>Egyéb, a fentiekben fel nem sorolt konkrét fizikai tevékenység</t>
  </si>
  <si>
    <t>0001000</t>
  </si>
  <si>
    <t>0002000</t>
  </si>
  <si>
    <t>0099000</t>
  </si>
  <si>
    <t>0101010</t>
  </si>
  <si>
    <t>Nincs anyagi tényező</t>
  </si>
  <si>
    <t>Egyéb, a 0000000. csoportba tartozó, a fentiekben fel nem sorolt helyzet</t>
  </si>
  <si>
    <t>Épületasztalos- és ép. ács- termék fából (pl. nyílászáró)</t>
  </si>
  <si>
    <t>Nyílászáró fémből</t>
  </si>
  <si>
    <t>Nyílászáró műanyagból</t>
  </si>
  <si>
    <t>Előre gyártott épület fából</t>
  </si>
  <si>
    <t>Előre gyártott épület fémből</t>
  </si>
  <si>
    <t>Előre gyártott épület műanyagból</t>
  </si>
  <si>
    <t>Közlekedési térbe, munkatérbe nyúló épületelem (falazat) műtárgy</t>
  </si>
  <si>
    <t>Egyéb épületrészek</t>
  </si>
  <si>
    <t>Aszfalt</t>
  </si>
  <si>
    <t>Beton és vasbeton</t>
  </si>
  <si>
    <t>Fa</t>
  </si>
  <si>
    <t>Fém</t>
  </si>
  <si>
    <t>Föld</t>
  </si>
  <si>
    <t>Jég</t>
  </si>
  <si>
    <t>Kerámia termék (padlóburkoló)</t>
  </si>
  <si>
    <t>Kő, kavics</t>
  </si>
  <si>
    <t>Hibás, egyenetlen járófelület</t>
  </si>
  <si>
    <t>Csúszós járófelület</t>
  </si>
  <si>
    <t>Vízszintestől eltérő szögű járófelület</t>
  </si>
  <si>
    <t>Laza-,nem kellő szilárdságú-járófelület</t>
  </si>
  <si>
    <t>Botlásveszélyes járófelület (szabálytalan anyagtárolás pl. bontott zsaluanyag villamos kábel vezetés stb.)</t>
  </si>
  <si>
    <t>Egyéb nem jelölt járófelület</t>
  </si>
  <si>
    <t>Terepszinti, vízen úszó munka-és közlekedő területek (pl. úszómunkagép cölöpverő stb.)</t>
  </si>
  <si>
    <t>Egyéb, a 0100000. csoportba tartozó, a fentiekben fel nem sorolt földszinti épület és felület</t>
  </si>
  <si>
    <t>Lépcsők</t>
  </si>
  <si>
    <t>Tetők, teraszok, üvegtetők, héjazat</t>
  </si>
  <si>
    <t>Külső vagy belső nyílás épületen</t>
  </si>
  <si>
    <t>Be- és kirakodó rámpák</t>
  </si>
  <si>
    <t>Egyéb terepszint feletti épületrészek</t>
  </si>
  <si>
    <t>Létrafeljárók</t>
  </si>
  <si>
    <t>Állványoszlopok, portáloszlopok, átjárók, félemeletek, vezetékoszlopok</t>
  </si>
  <si>
    <t>Terepszint feletti egyéb rögzített építmények</t>
  </si>
  <si>
    <t>Mozgatható létrák, kis álló létrák</t>
  </si>
  <si>
    <t>Kisegítő állványok</t>
  </si>
  <si>
    <t>Mozgó állványok</t>
  </si>
  <si>
    <t>Egyéb terepszint feletti mozgó építmények, mozgó munkaterületek</t>
  </si>
  <si>
    <t>Állványzat (nem mozgatható)</t>
  </si>
  <si>
    <t>Zsaluzat</t>
  </si>
  <si>
    <t>Bekötő hevederek, függő állványok</t>
  </si>
  <si>
    <t>Egyéb, terepszint feletti ideiglenes munkaterületek</t>
  </si>
  <si>
    <t>Fúró állványok</t>
  </si>
  <si>
    <t>Egyéb terepszint feletti építmények és mozgó területek</t>
  </si>
  <si>
    <t>Egyéb, a 0200000. csoportba tartozó, a fentiekben fel nem sorolt földszint feletti épület, építmény és felület</t>
  </si>
  <si>
    <t>Munkagödör, árok</t>
  </si>
  <si>
    <t>Akna, csatorna</t>
  </si>
  <si>
    <t>Rézsű</t>
  </si>
  <si>
    <t>Szerelőakna és tartozékai</t>
  </si>
  <si>
    <t>Térszint-terepszint- alatti útátvezetés, közműalagút</t>
  </si>
  <si>
    <t>Víz alatti létesítmény, munkakörnyezet</t>
  </si>
  <si>
    <t>Egyéb, a 0300000. csoportba tartozó, de a fentiekben fel nem sorolt földszint alatti építmény</t>
  </si>
  <si>
    <t>Légnemű anyagot szállító rögzített csőhálózat</t>
  </si>
  <si>
    <t>Csővezetéki szerelvények (szelep, tömítés, nyomásszabályzó, stb.)</t>
  </si>
  <si>
    <t>Szellőző, légcserélő berendezés (vákumos, túlnyomásos) és szerelvények</t>
  </si>
  <si>
    <t>Forgács elszívó</t>
  </si>
  <si>
    <t>Porelszívó, -leválasztó, -gyűjtő berendezés</t>
  </si>
  <si>
    <t>Gáz, gőz elszívó rendszer</t>
  </si>
  <si>
    <t>Csőhálózati szűrőberendezések</t>
  </si>
  <si>
    <t>Folyadékot, nagy viszkozitású terméket szállító rögzített csőhálózat</t>
  </si>
  <si>
    <t>Csővezetéki szerelvények folyadékok, nagy viszkozitású termékek számára (szelep, tömítés, nyomásszabályzó, csap, szórópisztoly stb.)</t>
  </si>
  <si>
    <t>Szilárd anyagokat szállító rögzített csőhálózat</t>
  </si>
  <si>
    <t>Csővezetéki szerelvények szilárd termékek számára (szelep, tömítés, fel-, leadó szerelvények, stb.)</t>
  </si>
  <si>
    <t>Elosztó, osztályozó berendezések</t>
  </si>
  <si>
    <t>Egyéb rögzített csőhálózatok, anyagellátó és elosztó rendszerek</t>
  </si>
  <si>
    <t>Légnemű anyagot szállító mobil csőhálózat és szerelvények</t>
  </si>
  <si>
    <t>Folyadékot, nagy viszkozitású terméket szállító mobil csőhálózat és szerelvények</t>
  </si>
  <si>
    <t>Szilárd anyagokat szállító mobil csőhálózat és szerelvények</t>
  </si>
  <si>
    <t>Elosztó, osztályozó mobil berendezések</t>
  </si>
  <si>
    <t>Egyéb mobil csőhálózatok, anyagellátó és elosztó rendszerek</t>
  </si>
  <si>
    <t>Szennyvízcsatorna, vízelvezető berendezés</t>
  </si>
  <si>
    <t>Egyéb, a 0400000. csoportba tartozó, a fentiekben fel nem sorolt anyagellátó és -elosztó rendszer, valamint csővezeték</t>
  </si>
  <si>
    <t>Belsőégésű motor</t>
  </si>
  <si>
    <t>Villamos motor</t>
  </si>
  <si>
    <t>Generátor (egyenáram, váltakozó áram)</t>
  </si>
  <si>
    <t>Transzformátor</t>
  </si>
  <si>
    <t>Kompresszor - légsűrítő- (telepített)</t>
  </si>
  <si>
    <t>Szivattyú</t>
  </si>
  <si>
    <t>Hűtőberendezés (ipari, háztartási)</t>
  </si>
  <si>
    <t>Röntgengenerátor</t>
  </si>
  <si>
    <t>Részecskegyorsító</t>
  </si>
  <si>
    <t>Lézersugár generátor</t>
  </si>
  <si>
    <t>Egyéb motor, energiafejlesztő berendezés</t>
  </si>
  <si>
    <t>Mechanikus erőátvitelt biztosító kábel, kötél</t>
  </si>
  <si>
    <t>Mechanikus erőátvitelt biztosító szíj</t>
  </si>
  <si>
    <t>Mechanikus erőátvitelt biztosító hajtótárcsa</t>
  </si>
  <si>
    <t>Mechanikus erőátvitelt biztosító lánc</t>
  </si>
  <si>
    <t>Mechanikus erőátvitelt biztosító fogaskerék</t>
  </si>
  <si>
    <t>Mechanikus erőátvitelt biztosító dörzstárcsa (lassító kerékhajtás)</t>
  </si>
  <si>
    <t>Mechanikus erőátvitelt biztosító tengelykapcsolat</t>
  </si>
  <si>
    <t>Mechanikus erőátvitelt biztosító hengerhajtás, szalaghajtás</t>
  </si>
  <si>
    <t>Mechanikus erőátvitelt biztosító lendkerék</t>
  </si>
  <si>
    <t>Pneumatikus erőátvitelt biztosító közlőmű</t>
  </si>
  <si>
    <t>Hidraulikus erőátvitelt biztosító közlőmű</t>
  </si>
  <si>
    <t>Villamos-energia ellátó rendszer (erőmű, transzformátor alállomás, légkábel)</t>
  </si>
  <si>
    <t>Hordozható lámpa</t>
  </si>
  <si>
    <t>Villamos kábel, hosszabbító</t>
  </si>
  <si>
    <t>Földkábel</t>
  </si>
  <si>
    <t>Nagyfrekvenciás berendezés</t>
  </si>
  <si>
    <t>Próbapad</t>
  </si>
  <si>
    <t>Világítóberendezés</t>
  </si>
  <si>
    <t>Akkumulátor telep</t>
  </si>
  <si>
    <t>Egyéb erő-, energia átviteli berendezés, rendszer</t>
  </si>
  <si>
    <t>Egyéb, az 0500000. csoportba tartozó, a fentiekben fel nem sorolt energiaátviteli és -tárolási rendszer</t>
  </si>
  <si>
    <t>Barkács fűrész (fa, fém)</t>
  </si>
  <si>
    <t>Speciális kialakítású fafűrész (pl. illesztő fűrész, rókafark fűrész, lyukfűrész,)</t>
  </si>
  <si>
    <t>Asztalos -ács- keretes fafűrész</t>
  </si>
  <si>
    <t>Keresztvágó (fűrész)</t>
  </si>
  <si>
    <t>Fémfűrész</t>
  </si>
  <si>
    <t>Egyéb nem motoros fűrészelő kéziszerszám</t>
  </si>
  <si>
    <t>Olló (kertészeti, fémipari, textilipari, irodai, stb.)</t>
  </si>
  <si>
    <t>Kés, bárd</t>
  </si>
  <si>
    <t>Kasza, sarló</t>
  </si>
  <si>
    <t>Fejsze, szekerce, rönkhasító ék</t>
  </si>
  <si>
    <t>Harapófogó, csípőfogó</t>
  </si>
  <si>
    <t>Véső (nem faipari, nem egészségügyi)</t>
  </si>
  <si>
    <t>Egyéb vágás, darabolás céljára szolgáló nem motoros kéziszerszám</t>
  </si>
  <si>
    <t>Véső, ár, lyukasztószerszám</t>
  </si>
  <si>
    <t>Fafaragókés, fametsző (nem kertészeti)</t>
  </si>
  <si>
    <t>Egyéb nem motoros kéziszerszám fafaragás, vésés, hornyolás céljára</t>
  </si>
  <si>
    <t>Reszelő,(fa, fém) fémhántoló</t>
  </si>
  <si>
    <t>Csiszoló kő, csiszoló papír, -szalag</t>
  </si>
  <si>
    <t>Egyéb nem motoros kéziszerszámok reszelés, csiszolás, polírozás céljára</t>
  </si>
  <si>
    <t>Villáskulcs, csavarkulcs</t>
  </si>
  <si>
    <t>Csavarhúzó</t>
  </si>
  <si>
    <t>Kézi fúró (göbölyözött nyelű fafúró „cigányfúró", kézi mellfúró „amerikáner", asztalos-furdancs, kézi meghajtású asztali fúrógép, stb.)</t>
  </si>
  <si>
    <t>Egyéb kéziszerszám csavarozás fúrás céljára</t>
  </si>
  <si>
    <t>Kalapács</t>
  </si>
  <si>
    <t>Szögbelövő</t>
  </si>
  <si>
    <t>Kapocsbelövő</t>
  </si>
  <si>
    <t>Egyéb nem motoros kéziszerszám, szegezés, szegecsezés, kapocsbelövés céljára</t>
  </si>
  <si>
    <t>Varrótű</t>
  </si>
  <si>
    <t>Kötőtű</t>
  </si>
  <si>
    <t>Egyéb nem motoros kéziszerszám varrás, kötés céljára</t>
  </si>
  <si>
    <t>Nem motoros hajtású kéziszerszám hegesztés, forrasztás céljára</t>
  </si>
  <si>
    <t>Ásó</t>
  </si>
  <si>
    <t>Lapát</t>
  </si>
  <si>
    <t>Csákány</t>
  </si>
  <si>
    <t>Kapa</t>
  </si>
  <si>
    <t>Vasvilla</t>
  </si>
  <si>
    <t>Gereblye</t>
  </si>
  <si>
    <t>Egyéb nem motoros kéziszerszám anyagmozgatás, talajmegmunkálás céljára</t>
  </si>
  <si>
    <t>Kefe</t>
  </si>
  <si>
    <t>Szivacs</t>
  </si>
  <si>
    <t>Olajozókanna</t>
  </si>
  <si>
    <t>Egyéb nem motoros hajtású kéziszerszám kenőanyag, felhordás, mosás, tisztítás céljára</t>
  </si>
  <si>
    <t>Ecset</t>
  </si>
  <si>
    <t>Festőhenger</t>
  </si>
  <si>
    <t>Egyéb nem motoros hajtású kéziszerszám festés, mázolás céljára</t>
  </si>
  <si>
    <t>Csipesz</t>
  </si>
  <si>
    <t>Kézi emelő</t>
  </si>
  <si>
    <t>Feszítőrúd</t>
  </si>
  <si>
    <t>Fúrórúd</t>
  </si>
  <si>
    <t>Szeghúzó</t>
  </si>
  <si>
    <t>Egyéb kéziszerszám emelés, fogás, feszítés céljára</t>
  </si>
  <si>
    <t>Villa</t>
  </si>
  <si>
    <t>Kanál</t>
  </si>
  <si>
    <t>Merőkanál</t>
  </si>
  <si>
    <t>Egyéb nem motoros kéziszerszám konyhai munka céljára</t>
  </si>
  <si>
    <t>Fecskendőtű</t>
  </si>
  <si>
    <t>Szikék, sebészkések</t>
  </si>
  <si>
    <t>Fogászati berendezések</t>
  </si>
  <si>
    <t>Egyéb szúró és vágó jellegű nem motoros kéziszerszám egészségügyi célra</t>
  </si>
  <si>
    <t>Fogó</t>
  </si>
  <si>
    <t>Egyéb nem motoros nem vágó kéziszerszám egészségügyi célra</t>
  </si>
  <si>
    <t>Egyéb, a 0600000. csoportba tartozó munkáknál használt, a fentiekben fel nem sorolt, nem motoros kéziszerszám és eszköz</t>
  </si>
  <si>
    <t>Lengőfűrész</t>
  </si>
  <si>
    <t>Körfűrész</t>
  </si>
  <si>
    <t>Lyukfűrész</t>
  </si>
  <si>
    <t>Hordozható láncfűrész</t>
  </si>
  <si>
    <t>Egyéb fűrész</t>
  </si>
  <si>
    <t>Kézi nyíróolló</t>
  </si>
  <si>
    <t>Hordozható leválasztó és hasítógép</t>
  </si>
  <si>
    <t>Motoros metszőollók</t>
  </si>
  <si>
    <t>Mentő szerszám (pl. gépkocsiba szorult személy mentése)</t>
  </si>
  <si>
    <t>Sövénynyírógép</t>
  </si>
  <si>
    <t>Villamos kés</t>
  </si>
  <si>
    <t>Egyéb motoros kéziszerszám vágás, darabolás céljára</t>
  </si>
  <si>
    <t>Véső</t>
  </si>
  <si>
    <t>Horonyvéső, horonymaró</t>
  </si>
  <si>
    <t>Rúdfúró</t>
  </si>
  <si>
    <t>Fogászati fúró</t>
  </si>
  <si>
    <t>Egyéb motoros kéziszerszám faragás, vésés céljára</t>
  </si>
  <si>
    <t>Csiszológép, kézi köszörű</t>
  </si>
  <si>
    <t>Homlokcsiszoló</t>
  </si>
  <si>
    <t>Gyalugép</t>
  </si>
  <si>
    <t>Kérgelőgép</t>
  </si>
  <si>
    <t>Tárcsás darabológép (flex)</t>
  </si>
  <si>
    <t>Egyéb motoros kéziszerszám reszelés, csiszolás, polírozás céljára</t>
  </si>
  <si>
    <t>Kézi fúró</t>
  </si>
  <si>
    <t>Csavarozó</t>
  </si>
  <si>
    <t>Ütvefúró és ütőműves csavarbehajtó gép</t>
  </si>
  <si>
    <t>Egyéb motoros kéziszerszám fúrás, csavarbehajtás céljára</t>
  </si>
  <si>
    <t>Öntödei döngölő szerszám</t>
  </si>
  <si>
    <t>Légkalapács</t>
  </si>
  <si>
    <t>Szögbelövő pisztoly</t>
  </si>
  <si>
    <t>Kapocsbelövő pisztoly</t>
  </si>
  <si>
    <t>Szegecselő kalapács, szegecsfogó, szegecskihúzó</t>
  </si>
  <si>
    <t>Szögbelövő készülék robbanóanyag töltettel</t>
  </si>
  <si>
    <t>Rögzítés-beverő gép (pl. homlokzati állványrögzítő beütéséhez)</t>
  </si>
  <si>
    <t>Egyéb motoros kéziszerszám döngölés, szegecselés, kapocsbelövés céljára</t>
  </si>
  <si>
    <t>Hordozható varrógép</t>
  </si>
  <si>
    <t>Hordozható kötőgép</t>
  </si>
  <si>
    <t>Egyéb motoros kéziszerszám varrás, kötés céljára</t>
  </si>
  <si>
    <t>Lánghegesztő berendezés (palack, tömlő, markolat, nyomásmérő, stb.)</t>
  </si>
  <si>
    <t>Ívhegesztő berendezés (valamennyi hegesztési módhoz)</t>
  </si>
  <si>
    <t>Villamos forrasztópáka</t>
  </si>
  <si>
    <t>Ragasztópisztoly</t>
  </si>
  <si>
    <t>Egyéb motoros kéziszerszám hegesztés, forrasztás, ragasztás céljára</t>
  </si>
  <si>
    <t>Légcsákány</t>
  </si>
  <si>
    <t>Betonzúzó</t>
  </si>
  <si>
    <t>Egyéb motoros kéziszerszám talajmegmunkálás céljára</t>
  </si>
  <si>
    <t>Porszívó</t>
  </si>
  <si>
    <t>Parafinozó gép</t>
  </si>
  <si>
    <t>Nagynyomású tisztítógép (pl. szőnyegtisztító)</t>
  </si>
  <si>
    <t>Egyéb motoros kéziszerszám kenőanyag felvitel, mosás, tisztítás céljára</t>
  </si>
  <si>
    <t>Kézi festékpisztoly</t>
  </si>
  <si>
    <t>Egyéb motoros kéziszerszám festés, mázolás céljára</t>
  </si>
  <si>
    <t>Pneumatikus satu</t>
  </si>
  <si>
    <t>Hajlítóprés</t>
  </si>
  <si>
    <t>Egyéb motoros kéziszerszám anyagbefogáshoz</t>
  </si>
  <si>
    <t>Mikrohullámú sütő</t>
  </si>
  <si>
    <t>Háztartási robotgép</t>
  </si>
  <si>
    <t>Kávé- és teafőző</t>
  </si>
  <si>
    <t>Egyéb motoros kéziszerszám konyhai munka céljára-kések kivételével</t>
  </si>
  <si>
    <t>Kézi hajszárító</t>
  </si>
  <si>
    <t>Álló hajszárító</t>
  </si>
  <si>
    <t>Lángszóró pisztoly (folyékony és légnemű üzemanyag)</t>
  </si>
  <si>
    <t>Vasaló</t>
  </si>
  <si>
    <t>Egyéb motoros kéziszerszám melegítés céljára</t>
  </si>
  <si>
    <t>Villamos sebészkés</t>
  </si>
  <si>
    <t>Koponyalékelő berendezés</t>
  </si>
  <si>
    <t>Egyéb motoros kéziszerszám szúró és vágó jellegű egészségügyi célra</t>
  </si>
  <si>
    <t>Motoros kéziszerszámok egyéb egészségügyi tevékenység ellátására</t>
  </si>
  <si>
    <t>Sűrített levegővel működő kéziszerszámok</t>
  </si>
  <si>
    <t>Egyéb, a 0700000. csoportba tartozó, a fentiekben fel nem sorolt kézi vagy kézi irányítású motoros szerszám</t>
  </si>
  <si>
    <t>Fűrészelő szerszám</t>
  </si>
  <si>
    <t>Vágás, darabolás céljára szolgáló szerszám</t>
  </si>
  <si>
    <t>Faragás, hornyolás, vésés, nyírás céljára szolgáló szerszám</t>
  </si>
  <si>
    <t>Csiszoló szerszám</t>
  </si>
  <si>
    <t>Fúró, csavarbehajtó szerszám</t>
  </si>
  <si>
    <t>Szegecselő, kapocsbelövő szerszám</t>
  </si>
  <si>
    <t>Varró-, kötőeszköz</t>
  </si>
  <si>
    <t>Hegesztő, ragasztó munkaeszköz</t>
  </si>
  <si>
    <t>Anyagkitermelés, talajmegmunkálás céljára szolgáló eszköz</t>
  </si>
  <si>
    <t>Kenőanyag felhordás, mosás, tisztítás céljára használt eszköz</t>
  </si>
  <si>
    <t>Festés, mázolás céljára használt eszköz</t>
  </si>
  <si>
    <t>Anyagbefogás céljára szolgáló eszköz</t>
  </si>
  <si>
    <t>Konyhai munka céljára szolgáló eszköz</t>
  </si>
  <si>
    <t>Egészségügyi célra használt szúró- és vágóeszköz</t>
  </si>
  <si>
    <t>Egyéb egészségügyi célt, sebészi munkát szolgáló eszköz</t>
  </si>
  <si>
    <t>Egyéb, a 0800000. csoportba tartozó egyéb munkákhoz használt, a fentiekben fel nem sorolt kéziszerszám - energiaforrás megadása nélkül</t>
  </si>
  <si>
    <t>Cölöpveréshez és cölöpkihúzáshoz szükséges munkaeszköz</t>
  </si>
  <si>
    <t>Cölöpverő- és fúrógép</t>
  </si>
  <si>
    <t>Kis rakodógép, dömper</t>
  </si>
  <si>
    <t>Kis kotrógép</t>
  </si>
  <si>
    <t>Mechanikus rakodó- és kotrógép</t>
  </si>
  <si>
    <t>Kábelkotró</t>
  </si>
  <si>
    <t>Buldózer, rakodógép</t>
  </si>
  <si>
    <t>Hidraulikus földkiemelő gép</t>
  </si>
  <si>
    <t>Földgyalu</t>
  </si>
  <si>
    <t>Légabroncsos úthenger</t>
  </si>
  <si>
    <t>Ároktömörítő gép (döngölő, ill. juhláb-henger, stb.)</t>
  </si>
  <si>
    <t>Vibrációs tömörítő gép</t>
  </si>
  <si>
    <t>Úttisztító, útfelület-kezelő, árokkotró gép</t>
  </si>
  <si>
    <t>Bitumenszóró és bitumen-melegítő</t>
  </si>
  <si>
    <t>Önjáró finomkavics-törő</t>
  </si>
  <si>
    <t>Útburkoló, csúszó zsalu</t>
  </si>
  <si>
    <t>Vízen úszó berendezés folyami és tengeri munkához</t>
  </si>
  <si>
    <t>Gép víz alatti munka céljára (pl. szívó-kotróhajó)</t>
  </si>
  <si>
    <t>Fúróberendezés</t>
  </si>
  <si>
    <t>Csőfektető berendezés</t>
  </si>
  <si>
    <t>Alagútfúró</t>
  </si>
  <si>
    <t>Zsilipkamra</t>
  </si>
  <si>
    <t>Bontóberendezés (betonzúzó, légcsákány)</t>
  </si>
  <si>
    <t>Lángfúró</t>
  </si>
  <si>
    <t>Betonegyengető, simítógép</t>
  </si>
  <si>
    <t>Utcaseprő gép</t>
  </si>
  <si>
    <t>Padlómosó gép</t>
  </si>
  <si>
    <t>Kézzel vezérelt, nem kormányszerkezetes padlótisztító gép</t>
  </si>
  <si>
    <t>Vezető által irányított padlótisztító gép</t>
  </si>
  <si>
    <t>Sínfektető és karbantartó munkaeszköz</t>
  </si>
  <si>
    <t>Egyéb hordozható és mozgatható gépek, berendezések, anyagkitermelés és talaj-, ill. felület-megmunkálás céljára</t>
  </si>
  <si>
    <t>Egytengelyes kerti traktor</t>
  </si>
  <si>
    <t>Kaszálógép</t>
  </si>
  <si>
    <t>Fűnyíró gép</t>
  </si>
  <si>
    <t>Bozótirtó gép (vontatott kivitelben is), merev pengéjű gyepsáv vágó</t>
  </si>
  <si>
    <t>Bozótirtó gép (fűrésszel, huzallal, stb.), metszőolló (villamos, pneumatikus, stb.)</t>
  </si>
  <si>
    <t>Kompresszor</t>
  </si>
  <si>
    <t>Mezőgazdasági traktor</t>
  </si>
  <si>
    <t>Mezőgazdasági célgép (pl. betakarítógép)</t>
  </si>
  <si>
    <t>Mezőgazdasági jármű, pótkocsi, utánfutó</t>
  </si>
  <si>
    <t>Egyéb vontatott mezőgazdasági gép</t>
  </si>
  <si>
    <t>Mezőgazdasági növényvédő szer (kártevő, irtó, gyomirtó) kiszórására alkalmas gép</t>
  </si>
  <si>
    <t>Egyéb mezőgazdasági eszköz</t>
  </si>
  <si>
    <t>Fűrészgép</t>
  </si>
  <si>
    <t>Egyéb építési munkaterületen alkalmazott hordozható gépi munkaeszköz</t>
  </si>
  <si>
    <t>Mozgatható padló, aljzattisztító gép</t>
  </si>
  <si>
    <t>Egyéb, a 0900000. csoportba tartozó, a fentiekben fel nem sorolt hordozható vagy mobil gép és berendezés</t>
  </si>
  <si>
    <t>Rögzített munkaeszköz, anyagkitermelés és anyagmegmunkálás céljára, bányák és kőfejtők részére</t>
  </si>
  <si>
    <t>Rögzített munkaeszköz, anyagkitermelés és anyagmegmunkálás céljára, mezőgazdaság részére</t>
  </si>
  <si>
    <t>Rögzített munkaeszköz, anyagkitermelés és anyagmegmunkálás céljára, magas- és mélyépítészet részére</t>
  </si>
  <si>
    <t>Egyéb rögzített gép anyagkitermelés céljára</t>
  </si>
  <si>
    <t>Malom (pofás, rudas, kerekes, őrlőköves)</t>
  </si>
  <si>
    <t>Porító gép</t>
  </si>
  <si>
    <t>Morzsoló gép</t>
  </si>
  <si>
    <t>Csőmalom</t>
  </si>
  <si>
    <t>Kollerjárat</t>
  </si>
  <si>
    <t>Kavicsmalom, golyós malom</t>
  </si>
  <si>
    <t>Hengermalom, hengeres törő</t>
  </si>
  <si>
    <t>Hengeres foszlató gép, keverőgép</t>
  </si>
  <si>
    <t>Rostos aprító gép</t>
  </si>
  <si>
    <t>Húsdaráló</t>
  </si>
  <si>
    <t>Rostos foszlató gép</t>
  </si>
  <si>
    <t>Rostosító gép</t>
  </si>
  <si>
    <t>Hollandi malom, rostőrlő, pépsűrítő, pépesítő gép</t>
  </si>
  <si>
    <t>Vágógép, keverőgép</t>
  </si>
  <si>
    <t>Prés, aprítás, foszlatás céljára</t>
  </si>
  <si>
    <t>Granuláló berendezés</t>
  </si>
  <si>
    <t>Ócskavaszúzó</t>
  </si>
  <si>
    <t>Kalapácsos daráló, kalapácstörő</t>
  </si>
  <si>
    <t>Ejtőkalapács</t>
  </si>
  <si>
    <t>Kivető rostély, alakos lehúzó (öntöde)</t>
  </si>
  <si>
    <t>Osztályozó gép</t>
  </si>
  <si>
    <t>Lengő rosta</t>
  </si>
  <si>
    <t>Síkszita</t>
  </si>
  <si>
    <t>Vibrációs rosta</t>
  </si>
  <si>
    <t>Szitálógép</t>
  </si>
  <si>
    <t>Lengőszita</t>
  </si>
  <si>
    <t>Gabona rosta, szelelőrosta</t>
  </si>
  <si>
    <t>Cukrászati drazségyártó gép</t>
  </si>
  <si>
    <t>Forgószita-, osztályozó</t>
  </si>
  <si>
    <t>Forgórosta</t>
  </si>
  <si>
    <t>Dobszita</t>
  </si>
  <si>
    <t>Hengeres szűrőprés</t>
  </si>
  <si>
    <t>Centrifuga</t>
  </si>
  <si>
    <t>Szárító centrifuga</t>
  </si>
  <si>
    <t>Szűrőprés</t>
  </si>
  <si>
    <t>Szűrő, leválasztó és ülepítő gép</t>
  </si>
  <si>
    <t>Derítő eszköz</t>
  </si>
  <si>
    <t>Hántoló gép</t>
  </si>
  <si>
    <t>Tollfosztó gép</t>
  </si>
  <si>
    <t>Szőrtelenítő gép</t>
  </si>
  <si>
    <t>Hüvelyező gép</t>
  </si>
  <si>
    <t>Hámozó gép</t>
  </si>
  <si>
    <t>Héjtalanító gép</t>
  </si>
  <si>
    <t>Cséplőgép, tilológép</t>
  </si>
  <si>
    <t>Bálabontó gép</t>
  </si>
  <si>
    <t>Törőgép</t>
  </si>
  <si>
    <t>Kártoló gép</t>
  </si>
  <si>
    <t>Szekrényes etetőgép (textilipar)</t>
  </si>
  <si>
    <t>Felfejtő és bogozó gép</t>
  </si>
  <si>
    <t>Gyapjúszennyeződés-eltávolító gép</t>
  </si>
  <si>
    <t>Tépőgép</t>
  </si>
  <si>
    <t>Tűléces nyújtógép</t>
  </si>
  <si>
    <t>Farkasoló gép</t>
  </si>
  <si>
    <t>Bontógép, cérnázógép</t>
  </si>
  <si>
    <t>Bundatekercsező gép</t>
  </si>
  <si>
    <t>Turbinás verőgép</t>
  </si>
  <si>
    <t>Szalagnyújtógép, feszítő, szárítógép (textilipar)</t>
  </si>
  <si>
    <t>Gerebenező gép</t>
  </si>
  <si>
    <t>Tortalaptöltő gép</t>
  </si>
  <si>
    <t>Tésztadagasztó gép</t>
  </si>
  <si>
    <t>Gyúró-keverőgép</t>
  </si>
  <si>
    <t>Csokoládékeverő gép</t>
  </si>
  <si>
    <t>Köpülőgép</t>
  </si>
  <si>
    <t>Bambury-keverő-, zárt keverőgép</t>
  </si>
  <si>
    <t>Werner-keverő</t>
  </si>
  <si>
    <t>Gyúró-keverőgép csuklós karral</t>
  </si>
  <si>
    <t>Betonkeverő</t>
  </si>
  <si>
    <t>Betonkeverő üzem</t>
  </si>
  <si>
    <t>Kevertbeton tartály</t>
  </si>
  <si>
    <t>Színező kád</t>
  </si>
  <si>
    <t>Erjesztő kád</t>
  </si>
  <si>
    <t>Habverő gép</t>
  </si>
  <si>
    <t>Sörtőző kád</t>
  </si>
  <si>
    <t>Nyújtógép, cukrászat</t>
  </si>
  <si>
    <t>Jégkrémgyártó-gép,sörbetkeverőgép</t>
  </si>
  <si>
    <t>Robotgép, elektromos keverőgép</t>
  </si>
  <si>
    <t>Kandírozó gép</t>
  </si>
  <si>
    <t>Hígító-gép</t>
  </si>
  <si>
    <t>Homogenizáló gép</t>
  </si>
  <si>
    <t>Keverőgép, rögzített keverődobbal</t>
  </si>
  <si>
    <t>Gyorsdaráló</t>
  </si>
  <si>
    <t>Hengeres gyúró-keverőgép</t>
  </si>
  <si>
    <t>Egyéb anyag-előkészítő gép zúzó, borító, szűrő, leválasztó, keverőgép</t>
  </si>
  <si>
    <t>Növényvédelmi berendezés</t>
  </si>
  <si>
    <t>Reaktor, erjesztő kád, desztilláló berendezés</t>
  </si>
  <si>
    <t>Vegyi fürdő és egyéb vegyi kezelő berendezés</t>
  </si>
  <si>
    <t>Laboratóriumi készülék (kémiai, biológiai elemzés céljára)</t>
  </si>
  <si>
    <t>Laboratóriumi üvegáru</t>
  </si>
  <si>
    <t>Egyéb vegyi eljárások céljára szolgáló munkaeszköz</t>
  </si>
  <si>
    <t>Hőkezelő berendezés</t>
  </si>
  <si>
    <t>Fémkezelő berendezés</t>
  </si>
  <si>
    <t>Cement, mész, cserép, tégla, kerámia, üvegáru, porcelán égetőkemence</t>
  </si>
  <si>
    <t>Szárítókemence, szárítókamra</t>
  </si>
  <si>
    <t>Szárítószekrény</t>
  </si>
  <si>
    <t>Hőntartó berendezés</t>
  </si>
  <si>
    <t>Hevítő és újrahevítő munkaeszköz</t>
  </si>
  <si>
    <t>Fűtőberendezés</t>
  </si>
  <si>
    <t>Hőmérséklet-szabályozó</t>
  </si>
  <si>
    <t>Gőzfűtőtest, párásító készülék</t>
  </si>
  <si>
    <t>Autokláv</t>
  </si>
  <si>
    <t>Pasztőröző készülék</t>
  </si>
  <si>
    <t>Sterilizáló készülék</t>
  </si>
  <si>
    <t>Főző és újramelegítő edény</t>
  </si>
  <si>
    <t>Egyéb kemence, szárító berendezés</t>
  </si>
  <si>
    <t>Hideg előállítására szolgáló berendezés</t>
  </si>
  <si>
    <t>Hűtőberendezés</t>
  </si>
  <si>
    <t>Hűtőgép</t>
  </si>
  <si>
    <t>Egyéb hűtési tevékenységhez tartozó munkaeszköz</t>
  </si>
  <si>
    <t>Egyéb eljárásokat alkalmazó munkaeszközök, gépek</t>
  </si>
  <si>
    <t>Fémlemez-, fémlap-hajlító gép</t>
  </si>
  <si>
    <t>Sajtológép</t>
  </si>
  <si>
    <t>Fejes csavar, csavar, szeg, rugóformázó prés</t>
  </si>
  <si>
    <t>Peremező és szegélyező gép</t>
  </si>
  <si>
    <t>Páclé befecskendező</t>
  </si>
  <si>
    <t>Sonkapréselő és formázó gép</t>
  </si>
  <si>
    <t>Élelmiszerformázó</t>
  </si>
  <si>
    <t>Csavarsajtoló</t>
  </si>
  <si>
    <t>Csővégtágító gép</t>
  </si>
  <si>
    <t>Üvegzománcozó gép (rögzített)</t>
  </si>
  <si>
    <t>Golyós keménységmérő</t>
  </si>
  <si>
    <t>Csákozó gép</t>
  </si>
  <si>
    <t>Ingás kalapács</t>
  </si>
  <si>
    <t>Hajlító gép, szélező prés</t>
  </si>
  <si>
    <t>Dörzstárcsás prés</t>
  </si>
  <si>
    <t>Hidegsajtoló</t>
  </si>
  <si>
    <t>Hullámosító prés</t>
  </si>
  <si>
    <t>Elektromágneses prés</t>
  </si>
  <si>
    <t>Pneumatikus prés</t>
  </si>
  <si>
    <t>Kovácsoló gép</t>
  </si>
  <si>
    <t>Süllyesztékes kalapács</t>
  </si>
  <si>
    <t>Gépkalapács</t>
  </si>
  <si>
    <t>Melegsajtoló</t>
  </si>
  <si>
    <t>Cölöpverő szerkezet</t>
  </si>
  <si>
    <t>Hulladékprés, bálaprés</t>
  </si>
  <si>
    <t>Fényezőprés (fényképészet)</t>
  </si>
  <si>
    <t>Nyújtó, hengerlő prés, levonatoló prés (nyomdaipar, kötés, fűzés)</t>
  </si>
  <si>
    <t>Könyvgerinc-kötő és felerősítő prés (ny)</t>
  </si>
  <si>
    <t>Aranyozó prés, domborító prés (ny)</t>
  </si>
  <si>
    <t>Ragasztó prés, lakkozó prés (ny)</t>
  </si>
  <si>
    <t>Mosodai prés (hajtogató, vasaló, gőzfűtő lapos, stb.)</t>
  </si>
  <si>
    <t>Bőrfényező gép</t>
  </si>
  <si>
    <t>Hidraulikus prés</t>
  </si>
  <si>
    <t>Egyéb formázógép - alakító gép - préseléssel, tömörítéssel</t>
  </si>
  <si>
    <t>Blokk sorok</t>
  </si>
  <si>
    <t>Húzógép, húzópad, nyújtógép</t>
  </si>
  <si>
    <t>Sodronyhúzó gép</t>
  </si>
  <si>
    <t>Hajlító gép, (cső, idom, stb.)</t>
  </si>
  <si>
    <t>Lemez-, sodronyegyengető gép</t>
  </si>
  <si>
    <t>Lemezhengerlő gép</t>
  </si>
  <si>
    <t>Lemezvágó gép</t>
  </si>
  <si>
    <t>Profilidom hengerlő gép</t>
  </si>
  <si>
    <t>Csőalakító gép</t>
  </si>
  <si>
    <t>Műanyaglap-hengerlő gép</t>
  </si>
  <si>
    <t>Papír-, ill. kartontekercselő gép</t>
  </si>
  <si>
    <t>Papírbevonó gép</t>
  </si>
  <si>
    <t>Papírenyvező,ill. lakkozó</t>
  </si>
  <si>
    <t>Kartondoboz-gyártó</t>
  </si>
  <si>
    <t>Papírzacskó gyártó</t>
  </si>
  <si>
    <t>Boríték gyártó</t>
  </si>
  <si>
    <t>Hullámlemezvágó gép</t>
  </si>
  <si>
    <t>Préselőgép</t>
  </si>
  <si>
    <t>Kartoncső-gyártó</t>
  </si>
  <si>
    <t>Tekercselőgép, vágógép</t>
  </si>
  <si>
    <t>Simítóhenger</t>
  </si>
  <si>
    <t>Nedvesítő simítómű</t>
  </si>
  <si>
    <t>Papíroszlop-szétválasztó gép</t>
  </si>
  <si>
    <t>Enyvező gép</t>
  </si>
  <si>
    <t>Hajtogató gép</t>
  </si>
  <si>
    <t>Szatináló gép</t>
  </si>
  <si>
    <t>Önműködő ívberakó</t>
  </si>
  <si>
    <t>Enyvező prés</t>
  </si>
  <si>
    <t>Fémlemez-fényesítő gép</t>
  </si>
  <si>
    <t>Jármű, iII. vasúti kocsi kefés tisztítására, mosására szolgáló gép</t>
  </si>
  <si>
    <t>Mosodai hengeres gőzmángorló</t>
  </si>
  <si>
    <t>Bőrnyújtó gép</t>
  </si>
  <si>
    <t>Bőrkikészítő gép</t>
  </si>
  <si>
    <t>Formázó gép pékség részére</t>
  </si>
  <si>
    <t>Tészta és cukrászáru formázó gép</t>
  </si>
  <si>
    <t>Kenyérformázó gép</t>
  </si>
  <si>
    <t>Tésztagyártó gép</t>
  </si>
  <si>
    <t>Gabonatermékek előállítására szolgáló hengeres gép</t>
  </si>
  <si>
    <t>Keverőgép</t>
  </si>
  <si>
    <t>Textil, ill. fa rétegbevonására szolgáló gép</t>
  </si>
  <si>
    <t>Szárítógép, szárító centrifuga</t>
  </si>
  <si>
    <t>Egyéb formázógép - alakító gép - hengerléssel</t>
  </si>
  <si>
    <t>Cserép és tégla extruder</t>
  </si>
  <si>
    <t>Salaktömb-gyártó gép</t>
  </si>
  <si>
    <t>Cserép- és téglaprés</t>
  </si>
  <si>
    <t>Extrudáló, ill. fröccsöntő prések (fémmegmunkálás)</t>
  </si>
  <si>
    <t>Zsugorító prés</t>
  </si>
  <si>
    <t>Fröccsöntő gép</t>
  </si>
  <si>
    <t>Tésztanyomó gép</t>
  </si>
  <si>
    <t>Vajnyomó gép</t>
  </si>
  <si>
    <t>Kolbásztöltő gép</t>
  </si>
  <si>
    <t>Expanziós gép, habgenerátor</t>
  </si>
  <si>
    <t>Fúvógép</t>
  </si>
  <si>
    <t>Csigaprés</t>
  </si>
  <si>
    <t>Öntödei mintázó gép, formázó prés</t>
  </si>
  <si>
    <t>Újra futózó gép</t>
  </si>
  <si>
    <t>Vulkanizáló prés</t>
  </si>
  <si>
    <t>Élelmiszer prés</t>
  </si>
  <si>
    <t>Kokillaöntő gép</t>
  </si>
  <si>
    <t>Folyamatos nyomással formázó gép, rotációs öntőgép</t>
  </si>
  <si>
    <t>Hőformázó gép</t>
  </si>
  <si>
    <t>Fúvóprés</t>
  </si>
  <si>
    <t>Nagyolvasztó</t>
  </si>
  <si>
    <t>Kupoló kemence</t>
  </si>
  <si>
    <t>Olvasztó kemence</t>
  </si>
  <si>
    <t>Öntőüst, tégelykemence, elektrolizáló kemence, üvegöntő gép</t>
  </si>
  <si>
    <t>Kemence betűöntő géphez</t>
  </si>
  <si>
    <t>Egyéb formázógép, fröccsöntés, extrudálás, fúvás, nyomás, öntés, olvasztás</t>
  </si>
  <si>
    <t>Fémipari marógép</t>
  </si>
  <si>
    <t>Fémipari gyalugép</t>
  </si>
  <si>
    <t>Fémipari fűrészgép</t>
  </si>
  <si>
    <t>Fémipari csiszológép</t>
  </si>
  <si>
    <t>Fémipari esztergagép</t>
  </si>
  <si>
    <t>Fémipari automata megmunkáló gépsor</t>
  </si>
  <si>
    <t>Fémipari fúrógép</t>
  </si>
  <si>
    <t>Faipari marógép</t>
  </si>
  <si>
    <t>Faipari gyalugép</t>
  </si>
  <si>
    <t>Faipari fűrészgép</t>
  </si>
  <si>
    <t>Faipari csiszológép</t>
  </si>
  <si>
    <t>Faipari esztergagép</t>
  </si>
  <si>
    <t>Faipari automata megmunkáló gépsor</t>
  </si>
  <si>
    <t>Faipari fúrógép</t>
  </si>
  <si>
    <t>Polírozó gép</t>
  </si>
  <si>
    <t>Csiszolódobos gép</t>
  </si>
  <si>
    <t>Fazekaskorong</t>
  </si>
  <si>
    <t>Egyéb munkaeszköz, szerszámgép, marás, gyalulás, felületkezelés, csiszolás, fénye-sítés, esztergálás, fúrás céljára</t>
  </si>
  <si>
    <t>Körfűrészek</t>
  </si>
  <si>
    <t>Szalagfűrészek</t>
  </si>
  <si>
    <t>Lengőfűszek (kengyeles fűrészek, lyukfűrészek)</t>
  </si>
  <si>
    <t>Egyéb fűrészek (alakvágó körfűrész, rönkvágó kőrfűrész)</t>
  </si>
  <si>
    <t>Egyéb szerszámgépek fűrészelés céljára</t>
  </si>
  <si>
    <t>Papírperforáló gépek</t>
  </si>
  <si>
    <t>Papírhajtást kivágó és kijelölő gépek</t>
  </si>
  <si>
    <t>Idomvágógépek tárcsák gyártásához</t>
  </si>
  <si>
    <t>Kivágó gépek</t>
  </si>
  <si>
    <t>Perforáló gépek</t>
  </si>
  <si>
    <t>Lyukasztó gépek</t>
  </si>
  <si>
    <t>Stancgépek (tégelysajtók, stb)</t>
  </si>
  <si>
    <t>Lyukasztó prések</t>
  </si>
  <si>
    <t>Karos ollók</t>
  </si>
  <si>
    <t>Papírív körölvágó gépek</t>
  </si>
  <si>
    <t>Táblalemez ollók, lemezkivágó gépek</t>
  </si>
  <si>
    <t>Élelmiszeripari vágógépek (osztógépek kenyér áruhoz, cukrászati termékekhez, és szárított tésztafélékhez, halfiléző gépek, hántoló gépek, hasító gépek, szallonabőr lefejtő gépek, nyúzógépek, húsdaráló gépek, húsdarálók, reszelő gépek, in-, idegeltávolító gépek, szeletelő gépek, szeletelők / egyenespengéjű / )</t>
  </si>
  <si>
    <t>Pékségi mázsálók</t>
  </si>
  <si>
    <t>Osztó és mázsáló gépek</t>
  </si>
  <si>
    <t>Kiporciozó gépek</t>
  </si>
  <si>
    <t>Rovátkáló gépek</t>
  </si>
  <si>
    <t>Egyengető ollók</t>
  </si>
  <si>
    <t>Leélező gyalugépek</t>
  </si>
  <si>
    <t>Hulladékollók</t>
  </si>
  <si>
    <t>Aligátorollók</t>
  </si>
  <si>
    <t>Nem gépi hajtású, karos, vagy pedálos ollók</t>
  </si>
  <si>
    <t>Forgópengés szeletelők, tárcsás szeletelők</t>
  </si>
  <si>
    <t>Görgős vágógépek, görgőtámaszos ollók, kőrkéses ollók, forgó keresztvágók</t>
  </si>
  <si>
    <t>Egyéb nem hordozható ollók</t>
  </si>
  <si>
    <t>Aszfaltvágó gépek</t>
  </si>
  <si>
    <t>Rögzített láncfűrészek</t>
  </si>
  <si>
    <t>Furnérhámozó gépek</t>
  </si>
  <si>
    <t>Rönkhasító bárdok</t>
  </si>
  <si>
    <t>Fa- és egyéb anyagokhoz használatos vágógépek</t>
  </si>
  <si>
    <t>Prizmavágó gépek</t>
  </si>
  <si>
    <t>Fa- és egyéb anyagokhoz csiszológépek</t>
  </si>
  <si>
    <t>Kérgezőgépek</t>
  </si>
  <si>
    <t>Stancoló gépek</t>
  </si>
  <si>
    <t>Húsológépek</t>
  </si>
  <si>
    <t>Bőrrétegvágó gépek</t>
  </si>
  <si>
    <t>Borotváló gépek</t>
  </si>
  <si>
    <t>Felsőbőrhasító gépek</t>
  </si>
  <si>
    <t>Szőr- és kefenyírógépek</t>
  </si>
  <si>
    <t>Bőrfaragó gépek</t>
  </si>
  <si>
    <t>Bőrcsiszoló gépek</t>
  </si>
  <si>
    <t>Szőrtelenítő gépek</t>
  </si>
  <si>
    <t>Barkázó gépek</t>
  </si>
  <si>
    <t>Lángvágó pisztolyok</t>
  </si>
  <si>
    <t>Lángvágó gépek</t>
  </si>
  <si>
    <t>Termikus fémvágó eljárások</t>
  </si>
  <si>
    <t>Lézervágók</t>
  </si>
  <si>
    <t>Lézeres megmunkáló gépek</t>
  </si>
  <si>
    <t>Folyadéksugaras vágógépek</t>
  </si>
  <si>
    <t>Plazmavágó gépek</t>
  </si>
  <si>
    <t>Korongbaltázó</t>
  </si>
  <si>
    <t>Szikraforgácsológépek, elektroeróziós gépek (horpasztó vagy huzalos)</t>
  </si>
  <si>
    <t>Egyéb vágó- és hasító berendezések</t>
  </si>
  <si>
    <t>Üveggolyós homokfúvó készülék</t>
  </si>
  <si>
    <t>Homokfúvó kamrák</t>
  </si>
  <si>
    <t>Sörétszóró gépek</t>
  </si>
  <si>
    <t>Homokfúvó gépek</t>
  </si>
  <si>
    <t>Palackmosógépek</t>
  </si>
  <si>
    <t>Mosó-, zsírtalanító, szárítógépek</t>
  </si>
  <si>
    <t>Vegytisztító gépek</t>
  </si>
  <si>
    <t>Zöldségmosó berendezések</t>
  </si>
  <si>
    <t>Mosóberendezések, mosógépek</t>
  </si>
  <si>
    <t>Folyamatos mosóberendezések (pl. mosóalagút)</t>
  </si>
  <si>
    <t>Szerszámmosógépek</t>
  </si>
  <si>
    <t>Tartálymosógépek</t>
  </si>
  <si>
    <t>Tisztítóberendezések (pl. járműmosó)</t>
  </si>
  <si>
    <t>Felületszárító gépek, a szárítókamrák kivételével</t>
  </si>
  <si>
    <t>Mintanyomó gépek</t>
  </si>
  <si>
    <t>Lakkozógépek</t>
  </si>
  <si>
    <t>Tégelyes gyorssajtók</t>
  </si>
  <si>
    <t>Aranyozóprés</t>
  </si>
  <si>
    <t>Próbaívnyomóprés, tégelynyomó sajtoló</t>
  </si>
  <si>
    <t>Mázolóprés, gaucsprés</t>
  </si>
  <si>
    <t>Szárítószakasz (papírgyártógép)</t>
  </si>
  <si>
    <t>Offszetgépek, offszetnyomás</t>
  </si>
  <si>
    <t>Nyomdagépek</t>
  </si>
  <si>
    <t>Lakkozógépek (hengeres)</t>
  </si>
  <si>
    <t>Hengeres nyomógépek</t>
  </si>
  <si>
    <t>Szitanyomógépek</t>
  </si>
  <si>
    <t>Kódológépek</t>
  </si>
  <si>
    <t>Lehúzógépek</t>
  </si>
  <si>
    <t>Nedvesítő berendezések</t>
  </si>
  <si>
    <t>Előnyomógépek</t>
  </si>
  <si>
    <t>Tekercsnyomó offszetgép</t>
  </si>
  <si>
    <t>Kéknyomógép</t>
  </si>
  <si>
    <t>Fecskendős nyomókamrák</t>
  </si>
  <si>
    <t>Festőberendezések</t>
  </si>
  <si>
    <t>Festékszóró pisztolyok</t>
  </si>
  <si>
    <t>Bemártó festőgépek</t>
  </si>
  <si>
    <t>Szövetdekatálógépek</t>
  </si>
  <si>
    <t>Egyengetőgépek</t>
  </si>
  <si>
    <t>Szövetfeszítőgépek</t>
  </si>
  <si>
    <t>Csiszológépek</t>
  </si>
  <si>
    <t>Enyvfelhordógépek</t>
  </si>
  <si>
    <t>Olajozógépek, kenőgépek (textilipar)</t>
  </si>
  <si>
    <t>Mosógépek (mosoda)</t>
  </si>
  <si>
    <t>Szövettekercselő padok</t>
  </si>
  <si>
    <t>Egyéb színezőgépek, alapmázológépek (díszítőgépek, motollás festőgépek, láncos mercerezőgépek, polimerizációs gépek, kallózó gépek, ütőkerekek, dobok, mártógépek, stb.)</t>
  </si>
  <si>
    <t>Egyéb berendezések, tisztítás, mosás, szárítás, festés, nyomtatás, merítés céljára</t>
  </si>
  <si>
    <t>Felületkezető berendezések (krómozás, kadmilmozás, nikkelezés, cianidálás stb. céljára)</t>
  </si>
  <si>
    <t>Felületkezető berendezések(galvanizálás, ónozás, tükörpolírozás, stb. céljára)</t>
  </si>
  <si>
    <t>Fémezőgépek (fémszóró berendezések, koptatóberendezések)</t>
  </si>
  <si>
    <t>Egyéb felületkezelőgépek</t>
  </si>
  <si>
    <t>Ellenálláshegesztőgépek, ellenálláshegesztők</t>
  </si>
  <si>
    <t>Hegesztőgépek</t>
  </si>
  <si>
    <t>Ponthegesztők</t>
  </si>
  <si>
    <t>Hegesztőprések</t>
  </si>
  <si>
    <t>Merülőhegesztő-gépek</t>
  </si>
  <si>
    <t>Gázhegesztő pisztolyok</t>
  </si>
  <si>
    <t>Lángvágó</t>
  </si>
  <si>
    <t>Nyomásszabályozók</t>
  </si>
  <si>
    <t>Keményforrasztó lámpák, lágyforrasztó lámpák</t>
  </si>
  <si>
    <t>Gázhegesztőgépek</t>
  </si>
  <si>
    <t>Elektródafogók és kábelek</t>
  </si>
  <si>
    <t>Ívhegesztő berendezések</t>
  </si>
  <si>
    <t>Illesztő és ragasztógépek</t>
  </si>
  <si>
    <t>Ragasztógépek</t>
  </si>
  <si>
    <t>Vákmos hegesztőgépek (műanyaghoz)</t>
  </si>
  <si>
    <t>Kapcsos fűzőgépek, tűzőgépek nem csomagoláshoz</t>
  </si>
  <si>
    <t>Szegező, szegecselőgépek</t>
  </si>
  <si>
    <t>Összefűző és kötélverő gépek, fonópadok, hajtogatógépek</t>
  </si>
  <si>
    <t>Drótkötélgyártó gépek</t>
  </si>
  <si>
    <t>Kötélsodrógépek</t>
  </si>
  <si>
    <t>Inpregnált vagy nem inpregnált szövet le- és feltekercselőgépek</t>
  </si>
  <si>
    <t>Cső és kábelburkológépek</t>
  </si>
  <si>
    <t>Fémlemez és huzaltekercselő-gépek</t>
  </si>
  <si>
    <t>Dróthálókészítő fémszövőgépek</t>
  </si>
  <si>
    <t>Textilszövőgépek, szövőszékek, hurkoló és láncológépek</t>
  </si>
  <si>
    <t>Kötőgépek (nyomdaipar)</t>
  </si>
  <si>
    <t>Kaptafára koptatógépek (cipőipar)</t>
  </si>
  <si>
    <t>Füzetspirálozó-gépek</t>
  </si>
  <si>
    <t>Drótfűzőgépek</t>
  </si>
  <si>
    <t>Varrógépek (nem csomagoláshoz)</t>
  </si>
  <si>
    <t>Csomózóberendezések, steppelőgépek (textilipar)</t>
  </si>
  <si>
    <t>Egyéb hegesztő, ragasztó, illesztőgépek</t>
  </si>
  <si>
    <t>Műanyaghegesztő-gépek</t>
  </si>
  <si>
    <t>Kiadagoló és töltőgépek</t>
  </si>
  <si>
    <t>Csomagoló és címkézőgépek</t>
  </si>
  <si>
    <t>Zacskótöltőgépek</t>
  </si>
  <si>
    <t>Csomagleszorítő- és lezárógépek</t>
  </si>
  <si>
    <t>Egyéb csomagológépek</t>
  </si>
  <si>
    <t>Vizsgáló és ellenőrző készülékek (mázsálók, adagológépek, fémdetektorok, mérőkészülékek, vizsgáló berendezőgépek, stb.)</t>
  </si>
  <si>
    <t>Különféle gépek</t>
  </si>
  <si>
    <t>Utómegmunkáló gépek</t>
  </si>
  <si>
    <t>Vezetőhuzalcsupaszító gépek,</t>
  </si>
  <si>
    <t>Izzólámpa és fémcsőgyártó gépek</t>
  </si>
  <si>
    <t>Különféle utómegmunkálógépek</t>
  </si>
  <si>
    <t>Automaták</t>
  </si>
  <si>
    <t>Áramfejlesztőgépek</t>
  </si>
  <si>
    <t>Robotok</t>
  </si>
  <si>
    <t>Ipar területén használt egyéb ipari szaktetületen haszált különféle gépek</t>
  </si>
  <si>
    <t>Fejőgépek</t>
  </si>
  <si>
    <t>Egyéb mezőgazdasági gépek</t>
  </si>
  <si>
    <t>Egyéb, a 1000000. csoportba tartozó, a fentiekben fel nem sorolt, rögzített gép és berendezés</t>
  </si>
  <si>
    <t>Lánchajtású görgős szállítószalagok</t>
  </si>
  <si>
    <t>Hevederes szállítószalagok, lemezes szállítószalagok</t>
  </si>
  <si>
    <t>Szállítócsigák</t>
  </si>
  <si>
    <t>Mozgólépcsők, mozgójárdák</t>
  </si>
  <si>
    <t>Függővasutak, drótkötélpályák, vonóköteles liftek</t>
  </si>
  <si>
    <t>Egyéb szállítószalagok</t>
  </si>
  <si>
    <t>Egyéb rögzített szállítószalagok</t>
  </si>
  <si>
    <t>Felvonók (személy, teher, stb.)</t>
  </si>
  <si>
    <t>Emelő csigaszerkezetek</t>
  </si>
  <si>
    <t>Járműfelvonó berendezések, járműliftek, hidraulikus felvonók</t>
  </si>
  <si>
    <t>Csörlők, emelő hengerek</t>
  </si>
  <si>
    <t>Egyéb emelő rendszerek</t>
  </si>
  <si>
    <t>Egyéb emelő berendezések</t>
  </si>
  <si>
    <t>Daruk, felsőpályás futódaruk</t>
  </si>
  <si>
    <t>Daruk</t>
  </si>
  <si>
    <t>Berakó-, kirakógépek</t>
  </si>
  <si>
    <t>Felsőpályás futódaruk, portáldaruk, bakdaruk, forgódaruk, stb.</t>
  </si>
  <si>
    <t>Járműre szerelt daruk</t>
  </si>
  <si>
    <t>Csörlők, kötelcsigasorok, horogszerkezetek, kiegyenlítő és ezek tartozékai</t>
  </si>
  <si>
    <t>Egyéb emelő- és csigaszerkezetek</t>
  </si>
  <si>
    <t>Emelőszerkezet nélküli szállító berendezések</t>
  </si>
  <si>
    <t>Talicskák</t>
  </si>
  <si>
    <t>Kézikocsi</t>
  </si>
  <si>
    <t>Billenthető szállítószalag, targonca, kétkerekű kocsi, poggyászkocsi</t>
  </si>
  <si>
    <t>Síktargoncák</t>
  </si>
  <si>
    <t>Emelővillás targoncák</t>
  </si>
  <si>
    <t>Vezetőüléses emelővillás targoncák</t>
  </si>
  <si>
    <t>Gyalog kiséretű emelővillás targoncák, emelőművek (pl. béka)</t>
  </si>
  <si>
    <t>Egyéb mobil mozgatható rakodógépek</t>
  </si>
  <si>
    <t>Láncok, sodronyok, kötelek, kötélgyűrűk, hevederek, feszítőhevederek</t>
  </si>
  <si>
    <t>Emelőgerendák, markolók, elektromágnesek, szívóemelők, szívókorongok</t>
  </si>
  <si>
    <t>Horgok, kapcsok</t>
  </si>
  <si>
    <t>Egyéb emelőeszközök</t>
  </si>
  <si>
    <t>Silók, anyaggyűjtők</t>
  </si>
  <si>
    <t>Tartályok, nyitott, álló konténerek</t>
  </si>
  <si>
    <t>Vízgyűjtők, medencék, mesterséges tavak, rögzített kádak</t>
  </si>
  <si>
    <t>Tartályok, zárt, álló konténerek</t>
  </si>
  <si>
    <t>Tartályok nem gázokhoz</t>
  </si>
  <si>
    <t>Tartályok gázokhoz</t>
  </si>
  <si>
    <t>Egyéb rögzített tárolórendszerek</t>
  </si>
  <si>
    <t>Mozgatható tartályok, csillék</t>
  </si>
  <si>
    <t>Egyéb mozgatható tárolórendszerek</t>
  </si>
  <si>
    <t>Tárolóállványok, rakodólapos állványok</t>
  </si>
  <si>
    <t>Raklapok</t>
  </si>
  <si>
    <t>Egyéb tárolási tartozákok</t>
  </si>
  <si>
    <t>Kis tartályok (nem járműre szerelt)</t>
  </si>
  <si>
    <t>Gyűjtőedények, kannák, hordók, dobok, ládák palackok (nem gázhoz)</t>
  </si>
  <si>
    <t>Gáztartályok, gázpalackok, aerosol palackok, tűzoltó készülékek</t>
  </si>
  <si>
    <t>Táguló tartályok, lágytartályok, nagy zsákok</t>
  </si>
  <si>
    <t>Tárolóeszközök (hűtőtárolás)</t>
  </si>
  <si>
    <t>Szemetesládák, hulladékgyűjtők, kukák, stb.</t>
  </si>
  <si>
    <t>Egyéb csomagolások (pl. különböző dobozok)</t>
  </si>
  <si>
    <t>Egyéb, a 1100000. csoportba tartozó, a fentiekben fel nem sorolt anyagmozgató, szállító- és tárolórendszer</t>
  </si>
  <si>
    <t>Teherszállító kamionok, pótkocsik, nyerges vontatók</t>
  </si>
  <si>
    <t>Személyszállító autóbuszok</t>
  </si>
  <si>
    <t>Egyéb nehéz tehergépjárművek és autóbuszok</t>
  </si>
  <si>
    <t>Személygépkocsik</t>
  </si>
  <si>
    <t>Kis teherautók, könnyű tehergépkocsik</t>
  </si>
  <si>
    <t>Vontató gépkocsik</t>
  </si>
  <si>
    <t>Egyéb könnyűgépjárművek</t>
  </si>
  <si>
    <t>Motorkerékpárok, kismotorok, robogók</t>
  </si>
  <si>
    <t>Kerékpárok, rollerek</t>
  </si>
  <si>
    <t>Egyéb két, illetve három kerekű járművek</t>
  </si>
  <si>
    <t>Gyalogos közlekedési eszközök, sítalpak, görkorcsolyák, stb.</t>
  </si>
  <si>
    <t>Egyéb szárazföldi közlekedési eszközök</t>
  </si>
  <si>
    <t>Egyéb, a 1200000. csoportba tartozó, a fentiekben fel nem sorolt szárazföldi jármű</t>
  </si>
  <si>
    <t>Teherszállító vonatok</t>
  </si>
  <si>
    <t>Egysínű függőpályák teherszállítás céljára pl. konvejor</t>
  </si>
  <si>
    <t>Kötött pályán közlekedő egyéb teherszállító járművek</t>
  </si>
  <si>
    <t>Személyszállító vonatok, földalatti vasutak, városi vasutak, villamosok, stb. személyszállításra</t>
  </si>
  <si>
    <t>Egysínű függőpályák személyszállításra</t>
  </si>
  <si>
    <t>Vontató járművek</t>
  </si>
  <si>
    <t>Vontatott járművek</t>
  </si>
  <si>
    <t>Speciális kötöttpályás járművek</t>
  </si>
  <si>
    <t>Sínen közlekedő egyéb személyszállító járművek</t>
  </si>
  <si>
    <t>Teherhajók</t>
  </si>
  <si>
    <t>Önjáró uszályok, tolóhajók, vontatóhajók teherszállításra</t>
  </si>
  <si>
    <t>Rakodóhajók teherszállításra</t>
  </si>
  <si>
    <t>Személyszállító kompok</t>
  </si>
  <si>
    <t>Semélyszállító folyami és tengerjáró hajók</t>
  </si>
  <si>
    <t>Egyéb személyszállító vízijárművek (pl. csónak)</t>
  </si>
  <si>
    <t>Ipari halászhajók (a fedélzetközben halfeldolgozást is végeznek)</t>
  </si>
  <si>
    <t>Kisüzemi halászhajók</t>
  </si>
  <si>
    <t>Egyéb halászati célú vízijárművek (pl. bárka)</t>
  </si>
  <si>
    <t>Repülőgépek</t>
  </si>
  <si>
    <t>Helikopterek</t>
  </si>
  <si>
    <t>Hőlégballonok</t>
  </si>
  <si>
    <t>Egyéb teherszállító légijárművek</t>
  </si>
  <si>
    <t>Egyéb személyszállító légijárművek</t>
  </si>
  <si>
    <t>Egyéb, a 1300000. csoportba tartozó, a fentiekben fel nem sorolt jármű</t>
  </si>
  <si>
    <t>Előregyártott elemek (ajtók, ablakok, válaszfalak)</t>
  </si>
  <si>
    <t>Zsaluzódeszkák, deszkabélés, zsaluzat</t>
  </si>
  <si>
    <t>Gerendák, tartógerendák, födémelemek, stb.</t>
  </si>
  <si>
    <t>Téglák, cserepek, falazóblokkok, stb.</t>
  </si>
  <si>
    <t>Különféle kisméretű építőanyagok, elemek</t>
  </si>
  <si>
    <t>Egyéb építőanyagok</t>
  </si>
  <si>
    <t>Alvázak, motorházak, burkolatok</t>
  </si>
  <si>
    <t>Gépbeállító készülékek</t>
  </si>
  <si>
    <t>Működtető karok és kézikarok (kezelőelemek)</t>
  </si>
  <si>
    <t>Kerekek (benne közúti és kötöttpályás járművek kerekei is)</t>
  </si>
  <si>
    <t>Kerékabroncsok</t>
  </si>
  <si>
    <t>Egyéb gépalkatrészek, járműalkatrészek</t>
  </si>
  <si>
    <t>Munkadarabok, gépi megmunkálású alkatrészek (anyagtól független)</t>
  </si>
  <si>
    <t>Szerszámok, szerszámrészek</t>
  </si>
  <si>
    <t>Köszörűgépekről származó forgácsok, szilánkok</t>
  </si>
  <si>
    <t>Szerszámokról származó forgácsok, szilánkok (pl. kalapácsfejből lepattanó anyagrész)</t>
  </si>
  <si>
    <t>Gépi megmunkálású alkatrészekről, illetve szerszámokról származó egyéb darabok</t>
  </si>
  <si>
    <t>Csavarok, anyák</t>
  </si>
  <si>
    <t>Szögek, kapcsok, rögzítők, szegecsek</t>
  </si>
  <si>
    <t>Egyéb kötőelemek, (pl. alátétek, ékek, reteszek, stb.)</t>
  </si>
  <si>
    <t>Törmelékek, forgácsok, szilánkok, üvegszilánkok, stb.</t>
  </si>
  <si>
    <t>Szemcsék, porok</t>
  </si>
  <si>
    <t>Egyébfajta szemcsék, porok, törmelékek</t>
  </si>
  <si>
    <t>Mezőgazdasági termékek magokkal, szalmákkal és egyéb mezőgazdasági termékekkel együtt</t>
  </si>
  <si>
    <t>Műtrágyák</t>
  </si>
  <si>
    <t>Takarmányok</t>
  </si>
  <si>
    <t>Növényvédő szerek (gyomírtó, féregírtó, gombaöló, patkányírtó, stb. szerek)</t>
  </si>
  <si>
    <t>Egyéb mezőgazdasági felhasználású termékek</t>
  </si>
  <si>
    <t>Tárolt anyagok, tárgyak, szerek</t>
  </si>
  <si>
    <t>Dobozok, különféle csomagoló eszközök</t>
  </si>
  <si>
    <t>Egyéb tárolt termékek</t>
  </si>
  <si>
    <t>Emelő csigaszerkezetre, darura függesztett rakományok</t>
  </si>
  <si>
    <t>Kézzel mozgatott rakományok</t>
  </si>
  <si>
    <t>Göngyölegben, kötegben tárolt termékek</t>
  </si>
  <si>
    <t>Mechanikus kezelő- vagy továbbító eszközzel szállított teher</t>
  </si>
  <si>
    <t>Emelő berendezésről , daruról lógó teher</t>
  </si>
  <si>
    <t>Kézzel továbbított rakományok</t>
  </si>
  <si>
    <t>Egyéb, a 1400000. csoportba tartozó, a fentiekben fel nem sorolt anyag, tárgy, termék, gépalkatrész</t>
  </si>
  <si>
    <t>Maró hatású, korrozív anyagok (szilárd, folyékony vagy gáznemű)</t>
  </si>
  <si>
    <t>Káros, mérgező anyagok (szilárd, folyékony vagy gáznemű)</t>
  </si>
  <si>
    <t>Öngyulladásra hajlamos anyagok</t>
  </si>
  <si>
    <t>Vízzel, vagy egyéb anyagokkal reakcióba lépve tűzveszélyes gázok fejlesztésére hajla-mos anyagok</t>
  </si>
  <si>
    <t>Tüzelőanyagok</t>
  </si>
  <si>
    <t>Egyéb tűzveszélyes anyagok</t>
  </si>
  <si>
    <t>Robbanékony anyagok</t>
  </si>
  <si>
    <t>Természetüktől fogva robbanékony, illetve pirotechnikai anyagok</t>
  </si>
  <si>
    <t>Vízzel heves reakcióba lépő anyagok</t>
  </si>
  <si>
    <t>Egyéb robbanékony anyagok</t>
  </si>
  <si>
    <t>Különleges hatás nélküli gázok, gőzök (biológiai értelemben intergázok, intergőzök, fojtógázok, stb.)</t>
  </si>
  <si>
    <t>Radioaktív anyagok</t>
  </si>
  <si>
    <t>Vizelet</t>
  </si>
  <si>
    <t>Széklet</t>
  </si>
  <si>
    <t>Vér, vérplazma, vérsavó</t>
  </si>
  <si>
    <t>Biológiai folyadékok, sperma, köpet, nyák, kolloidok, stb.</t>
  </si>
  <si>
    <t>Biológiai eredetű allergének</t>
  </si>
  <si>
    <t>Mérgek</t>
  </si>
  <si>
    <t>Egyéb biológiai anyagok</t>
  </si>
  <si>
    <t>Különös veszéllyel nem járó szubsztanciák, anyagok</t>
  </si>
  <si>
    <t>Egyéb, a 1500000. csoportba tartozó, a fentiekben fel nem sorolt vegyi, robbanékony, radioaktív és biológiai anyag</t>
  </si>
  <si>
    <t>Gépekre, berendezésekre szerelt biztonsági berendezések, készülékek</t>
  </si>
  <si>
    <t>Egyéni védőfelszerelések (fejvédők, gázálarcok, szemvédők, testvédők, kézvédők, lábvédők, stb.)</t>
  </si>
  <si>
    <t>Mentő felszerelések, és berendezések</t>
  </si>
  <si>
    <t>Egyéb, a 1600000. csoportba tartozó, a fentiekben fel nem sorolt biztonsági készülék és berendezés</t>
  </si>
  <si>
    <t>Bútorok</t>
  </si>
  <si>
    <t>Számítógépek, fénymásológépek, telefonberendezések, faxberendezések, stb.</t>
  </si>
  <si>
    <t>Másológépek, sokszorosítógépek</t>
  </si>
  <si>
    <t>Fényképészeti berenezdések</t>
  </si>
  <si>
    <t>Írógépek, sokszorosítógépek, nyomtatók (pl. címkenyomtató, bérmentesítőgép, stb.)</t>
  </si>
  <si>
    <t>Egyéb író- és rajzoló berendezések</t>
  </si>
  <si>
    <t>Sport- és játékcikkek, ill. sport- és játékfelszerelések</t>
  </si>
  <si>
    <t>Fegyverek (lő, vágó, szúró, egyéb)</t>
  </si>
  <si>
    <t>Személyes tárgyak, ruhaneműk (írószerek, szemüvegek, ruhaneműk, stb.)</t>
  </si>
  <si>
    <t>Hangszerek</t>
  </si>
  <si>
    <t>Háztartási és háztartási jellegű gépek, eszközök, tárgyak és vászonneműk munkahelyi alkalmazásra</t>
  </si>
  <si>
    <t>Egyéb, a 1700000. csoportba tartozó, a fentiekben fel nem sorolt irodai berendezés, személyes felszerelés, sportfelszerelés, fegyver</t>
  </si>
  <si>
    <t>Fák, növények, ültetvények, gombák, stb.</t>
  </si>
  <si>
    <t>Háziállatok és tenyészállatok (gerinctelenek, halak, kétéltűek, madarak, háziemlősök, stb.)</t>
  </si>
  <si>
    <t>Vadállatok, rovarok, kígyók, élősködők, gerinctelenek, emlős állatok, stb.</t>
  </si>
  <si>
    <t>Mikroorganizmusok</t>
  </si>
  <si>
    <t>Fertőző vírusok</t>
  </si>
  <si>
    <t>Emberek</t>
  </si>
  <si>
    <t>Egyéb, a 1800000. csoportba tartozó, a fentiekben fel nem sorolt élő szervezet</t>
  </si>
  <si>
    <t>Nyersanyagokból, termékekből, anyagokból, tárgyakból keletkezett, ömlesztett hulladékok</t>
  </si>
  <si>
    <t>Vegyszerekből keletkezett ömlesztett hulladékok</t>
  </si>
  <si>
    <t>Biológiai anyagokból, növényekből, állatokból keletkezett ömlesztett hulladékok (labora-tóriumi és kórházi hulladék, állati maradványok, stb.)</t>
  </si>
  <si>
    <t>Egyéb, a 1900000. csoportba tartozó, a fentiekben fel nem sorolt ömlesztett hulladék</t>
  </si>
  <si>
    <t>Fizikai jelenségek, zaj, természetes sugárzás, mesterséges sugárzás, légnyomás növekedés-csökkenés, stb.</t>
  </si>
  <si>
    <t>Természeti jelenségek és légköri elemek, (vízfelületek, sár, eső, jég, jégeső, szél, stb.)</t>
  </si>
  <si>
    <t>Természeti katasztrófák, (árvizek, vulkánkitörések, földrengések, szökőárak, villámlások, tűzvészek, stb.)</t>
  </si>
  <si>
    <t>Egyéb, a 2000000. csoportba tartozó, a fentiekben fel nem sorolt fizikai jelenség és természeti elem</t>
  </si>
  <si>
    <t>Egyéb, a fentiekben fel nem sorolt anyagi tényező</t>
  </si>
  <si>
    <t>Berendezés meghibásodása miatt bekövetkezett, közvetett érintkezéshez vezető elektromos hiba</t>
  </si>
  <si>
    <t>Közvetlen érintkezéshez vezető elektromos hiba</t>
  </si>
  <si>
    <t>Robbanás</t>
  </si>
  <si>
    <t>Tűz, lobbanás</t>
  </si>
  <si>
    <t>Egyéb, a 10. csoportba tartozó, a fentiekben fel nem sorolt rendellenesség</t>
  </si>
  <si>
    <t>Szilárd halmazállapot - túlömlés, felborulás</t>
  </si>
  <si>
    <t>Folyékony halmazállapot - szivárgás, csepegés, folyás, fröccsenés, permetezés</t>
  </si>
  <si>
    <t>Gázhalmazállapot - elpárolgás, aeroszolképződés, gázképződés</t>
  </si>
  <si>
    <t>Porszerű anyag - füstképződés, lebegő/kibocsátott por/szemcsék</t>
  </si>
  <si>
    <t>Egyéb, a 20. csoportba tartozó, a fentiekben fel nem sorolt rendellenesség</t>
  </si>
  <si>
    <t>Anyag törése illesztési helyen, varratnál</t>
  </si>
  <si>
    <t>Szilánkkeletkezéssel járó törés, repedés (fa, üveg, fém, kő, műanyag, egyéb)</t>
  </si>
  <si>
    <t>Anyagi tényező csúszása, esése, dőlése felülről (a sérültre esve)</t>
  </si>
  <si>
    <t>Anyagi tényező csúszása, esése, dőlése alulról (a sérültet magával rántva)</t>
  </si>
  <si>
    <t>Anyagi tényező csúszása, esése, dőlése azonos szinten</t>
  </si>
  <si>
    <t>Egyéb, a 30. csoportba tartozó, a fentiekben fel nem sorolt rendellenesség</t>
  </si>
  <si>
    <t>Irányítás (részleges vagy teljes) elvesztése a gép (ide értve a nem kívánt indítást is) vagy a géppel megmunkált tárgy felett</t>
  </si>
  <si>
    <t>A (motoros vagy nem motoros) közlekedési eszköz vagy anyagmozgató gép feletti irányítás (részleges vagy teljes) elvesztése</t>
  </si>
  <si>
    <t>A (motoros vagy nem motoros) kéziszerszám vagy a kéziszerszámmal megmunkált tárgy feletti irányítás (részleges vagy teljes) elvesztése</t>
  </si>
  <si>
    <t>A (mozgatott, szállított, kezelt stb.) tárgy feletti irányítás (részleges vagy teljes) elvesztése</t>
  </si>
  <si>
    <t>Az állat feletti irányítás (részleges vagy teljes) elvesztése</t>
  </si>
  <si>
    <t>Egyéb, a 40. csoportba tartozó, a fentiekben fel nem sorolt rendellenesség</t>
  </si>
  <si>
    <t>Személy esése - alacsonyabban lévő szintre</t>
  </si>
  <si>
    <t>Személy csúszása, botlása és elesése, esése azonos szinten</t>
  </si>
  <si>
    <t>Egyéb, az 50. csoportba tartozó, a fentiekben fel nem sorolt rendellenesség</t>
  </si>
  <si>
    <t>Éles tárgyba belelépés</t>
  </si>
  <si>
    <t>Adott tárgyra térdelés, ráülés, nekitámaszkodás</t>
  </si>
  <si>
    <t>Tárgy vagy lendület általi megragadás vagy elragadás</t>
  </si>
  <si>
    <t>Esetlen mozdulat, véletlen vagy időszerűtlen cselekedetek</t>
  </si>
  <si>
    <t>Egyéb, a 60. csoportba tartozó, a fentiekben fel nem sorolt rendellenesség</t>
  </si>
  <si>
    <t>Emelés, mozgatás, felállás</t>
  </si>
  <si>
    <t>Tolás, húzás</t>
  </si>
  <si>
    <t>Lehelyezés, lehajolás</t>
  </si>
  <si>
    <t>Elfordulás, megfordulás</t>
  </si>
  <si>
    <t>Rossz lépés, a láb vagy a boka kificamítása, elesés nélküli megcsúszás</t>
  </si>
  <si>
    <t>Egyéb, a 70. csoportba tartozó, a fentiekben fel nem sorolt rendellenesség</t>
  </si>
  <si>
    <t>Sokk, ijedség</t>
  </si>
  <si>
    <t>A munkáltató felügyelete alá tartozó munkavállalók közötti erőszak, agresszió, fenyegetés</t>
  </si>
  <si>
    <t>Külső személyek által a feladatait ellátó sérült irányában tanúsított erőszak, agresszió, fenyegetés (bankrablás, buszvezetők elleni fellépés stb.)</t>
  </si>
  <si>
    <t>Állat általi agresszió, felöklelés, fellökés</t>
  </si>
  <si>
    <t>A sérült vagy harmadik személy puszta jelenléte, amely saját magára és feltehetőleg másokra is veszélyt jelentő jelenléte</t>
  </si>
  <si>
    <t>Egyéb, a 80. csoportba tartozó, a fentiekben fel nem sorolt rendellenesség</t>
  </si>
  <si>
    <t>Egyéb, a fentiekben fel nem sorolt rendellenesség</t>
  </si>
  <si>
    <t>Hegesztőívvel, szikrakisüléssel, villámmal való közvetett (passzív) érintkezés</t>
  </si>
  <si>
    <t>Elektromossággal való közvetlen érintkezés, elektromos töltés testbe jutása</t>
  </si>
  <si>
    <t>Nyílt lánggal vagy forró/égő tárggyal/környezettel való érintkezés</t>
  </si>
  <si>
    <t>Hideg vagy fagyott tárggyal vagy környezettel való érintkezés</t>
  </si>
  <si>
    <t>Veszélyes anyagokkal való érintkezés orron vagy szájon át, belégzéssel</t>
  </si>
  <si>
    <t>Veszélyes anyagokkal való érintkezés bőrön vagy szemen át</t>
  </si>
  <si>
    <t>Veszélyes anyagokkal való érintkezés az emésztőrendszeren keresztül, nyelés vagy elfogyasztás útján</t>
  </si>
  <si>
    <t>Egyéb, a 10. csoportba tartozó, a fentiekben fel nem sorolt érintkezés és sérülési mód</t>
  </si>
  <si>
    <t>Fulladás folyadékban</t>
  </si>
  <si>
    <t>Szilárd anyag alá temetődés</t>
  </si>
  <si>
    <t>Gázzal vagy levegőben található részecskékkel való beborítódás vagy körülkerítődés</t>
  </si>
  <si>
    <t>Egyéb, a 20. csoportba tartozó, a fentiekben fel nem sorolt érintkezés és sérülési mód</t>
  </si>
  <si>
    <t>Függőleges mozgás, ütközés (esés következtében)</t>
  </si>
  <si>
    <t>Vízszintes mozgás, ütközés</t>
  </si>
  <si>
    <t>Egyéb, a 30. csoportba tartozó, a fentiekben fel nem sorolt érintkezés és sérülési mód</t>
  </si>
  <si>
    <t>Repülő tárgy által mért ütés</t>
  </si>
  <si>
    <t>Eső tárgy által mért ütés</t>
  </si>
  <si>
    <t>Lengő tárgy által mért ütés</t>
  </si>
  <si>
    <t>Forgó, mozgó, szállított tárgy - ideértve a járművet is - által mért ütés</t>
  </si>
  <si>
    <t>A mozgásban lévő sérült ütközése tárggyal - ideértve a járművet is -, illetve személlyel</t>
  </si>
  <si>
    <t>Egyéb, a 40. csoportba tartozó, a fentiekben fel nem sorolt érintkezés és sérülési mód</t>
  </si>
  <si>
    <t>Éles anyagi tényezővel (kés, penge stb.) való érintkezés</t>
  </si>
  <si>
    <t>Hegyes anyagi tényezővel (tű, hegyes szerszám stb.) való érintkezés</t>
  </si>
  <si>
    <t>Kemény vagy durva anyagi tényezővel való érintkezés</t>
  </si>
  <si>
    <t>Egyéb, az 50. csoportba tartozó, a fentiekben fel nem sorolt érintkezés és sérülési mód</t>
  </si>
  <si>
    <t>Beszorulás, összezúzódás tárgyba/tárgyban</t>
  </si>
  <si>
    <t>Beszorulás, összezúzódás tárgy alá/alatt</t>
  </si>
  <si>
    <t>Beszorulás, összezúzódás tárgyak közé/között</t>
  </si>
  <si>
    <t>Végtag, kéz vagy ujj leszakadása vagy levágása</t>
  </si>
  <si>
    <t>Egyéb, a 60. csoportba tartozó, a fentiekben fel nem sorolt érintkezés és sérülési mód</t>
  </si>
  <si>
    <t>A vázizomrendszer fizikai igénybevétele</t>
  </si>
  <si>
    <t>Sugárzás, zaj, fény vagy nyomás keltette fizikai igénybevétel</t>
  </si>
  <si>
    <t>Lelki stressz vagy sokk</t>
  </si>
  <si>
    <t>Egyéb, a 70. csoportba tartozó, a fentiekben fel nem sorolt érintkezés és sérülési mód</t>
  </si>
  <si>
    <t>Harapás</t>
  </si>
  <si>
    <t>Rovar vagy hal csípése</t>
  </si>
  <si>
    <t>Ütés, rúgás, lefejelés, fojtogatás</t>
  </si>
  <si>
    <t>Egyéb, a 80. csoportba tartozó, a fentiekben fel nem sorolt érintkezés és sérülési mód</t>
  </si>
  <si>
    <t>Egyéb, a fentiekben fel nem sorolt érintkezés – sérülési mód</t>
  </si>
  <si>
    <t xml:space="preserve"> ÉÉÉÉ.H.N</t>
  </si>
  <si>
    <t xml:space="preserve"> ÉÉÉÉ.H.N  (hiányosság esetén)</t>
  </si>
  <si>
    <r>
      <rPr>
        <b/>
        <sz val="11"/>
        <color theme="1"/>
        <rFont val="Times New Roman"/>
        <family val="1"/>
        <charset val="238"/>
      </rPr>
      <t xml:space="preserve">8. </t>
    </r>
    <r>
      <rPr>
        <sz val="10.5"/>
        <color theme="1"/>
        <rFont val="Times New Roman"/>
        <family val="1"/>
        <charset val="238"/>
      </rPr>
      <t xml:space="preserve">Helyi egység fő tevékenysége (TEÁOR ’08): </t>
    </r>
  </si>
  <si>
    <r>
      <rPr>
        <b/>
        <sz val="11"/>
        <color theme="1"/>
        <rFont val="Times New Roman"/>
        <family val="1"/>
        <charset val="238"/>
      </rPr>
      <t xml:space="preserve">10. </t>
    </r>
    <r>
      <rPr>
        <sz val="10.5"/>
        <color theme="1"/>
        <rFont val="Times New Roman"/>
        <family val="1"/>
        <charset val="238"/>
      </rPr>
      <t xml:space="preserve">Helyi egység létszám kategória: </t>
    </r>
  </si>
  <si>
    <r>
      <rPr>
        <b/>
        <sz val="11"/>
        <color theme="1"/>
        <rFont val="Times New Roman"/>
        <family val="1"/>
        <charset val="238"/>
      </rPr>
      <t>5.</t>
    </r>
    <r>
      <rPr>
        <sz val="10"/>
        <color theme="1"/>
        <rFont val="Times New Roman"/>
        <family val="1"/>
        <charset val="238"/>
      </rPr>
      <t xml:space="preserve"> A sérült testrész:</t>
    </r>
  </si>
  <si>
    <r>
      <rPr>
        <b/>
        <sz val="11"/>
        <color theme="1"/>
        <rFont val="Times New Roman"/>
        <family val="1"/>
        <charset val="238"/>
      </rPr>
      <t xml:space="preserve">2. </t>
    </r>
    <r>
      <rPr>
        <sz val="10.5"/>
        <color theme="1"/>
        <rFont val="Times New Roman"/>
        <family val="1"/>
        <charset val="238"/>
      </rPr>
      <t xml:space="preserve">Időpontja </t>
    </r>
    <r>
      <rPr>
        <sz val="10"/>
        <color theme="1"/>
        <rFont val="Times New Roman"/>
        <family val="1"/>
        <charset val="238"/>
      </rPr>
      <t>(óra: 24 órás időszámítás)</t>
    </r>
    <r>
      <rPr>
        <sz val="11"/>
        <color theme="1"/>
        <rFont val="Times New Roman"/>
        <family val="1"/>
        <charset val="238"/>
      </rPr>
      <t xml:space="preserve">: </t>
    </r>
  </si>
  <si>
    <r>
      <rPr>
        <b/>
        <sz val="11"/>
        <color theme="1"/>
        <rFont val="Times New Roman"/>
        <family val="1"/>
        <charset val="238"/>
      </rPr>
      <t xml:space="preserve">9. </t>
    </r>
    <r>
      <rPr>
        <sz val="10.5"/>
        <color theme="1"/>
        <rFont val="Times New Roman"/>
        <family val="1"/>
        <charset val="238"/>
      </rPr>
      <t>A munkaképtelenség időtartama:</t>
    </r>
  </si>
  <si>
    <r>
      <rPr>
        <b/>
        <sz val="11"/>
        <color theme="1"/>
        <rFont val="Times New Roman"/>
        <family val="1"/>
        <charset val="238"/>
      </rPr>
      <t xml:space="preserve">7. </t>
    </r>
    <r>
      <rPr>
        <sz val="10.5"/>
        <color theme="1"/>
        <rFont val="Times New Roman"/>
        <family val="1"/>
        <charset val="238"/>
      </rPr>
      <t>A baleset földrajzi helye:</t>
    </r>
  </si>
  <si>
    <t>1-9 fő munkavállaló</t>
  </si>
  <si>
    <t>10-49 fő munkavállaló</t>
  </si>
  <si>
    <t>50-249 fő munkavállaló</t>
  </si>
  <si>
    <t>250-499 fő munkavállaló</t>
  </si>
  <si>
    <t>500 vagy több munkavállaló</t>
  </si>
  <si>
    <t>A munkavállalók száma ismeretlen</t>
  </si>
  <si>
    <t>(munkáltatói jogkör gyakorló)</t>
  </si>
  <si>
    <t>Bekövetkezett?</t>
  </si>
  <si>
    <t>A kivizsgálásban: [1] Részt vett /  [2] Nem vett részt / [3] Nincs orvos</t>
  </si>
  <si>
    <t>Nincs munkavállaló</t>
  </si>
  <si>
    <t>TAJ száma:</t>
  </si>
  <si>
    <t>Anyja neve:</t>
  </si>
  <si>
    <t>Sérülés ideje:</t>
  </si>
  <si>
    <t>Sérülés jellege:</t>
  </si>
  <si>
    <t>Sérülés helyszíne:</t>
  </si>
  <si>
    <t>helye:</t>
  </si>
  <si>
    <t>Felhívom a munkavállaló figyelmét, hogy e minősítéssel szemben jogorvoslattal élhet az Mvt.68. § alapján, a területileg illetékes munkavédelmi hatóságnál.</t>
  </si>
  <si>
    <t>Munkáltatói intézkedés(ek) a hasonló balesetek megelőzésére:</t>
  </si>
  <si>
    <t>A sérült ellátására tett intézkedések (szöveges):</t>
  </si>
  <si>
    <t>Munkáltató részéről</t>
  </si>
  <si>
    <t>Meghallgatott személy</t>
  </si>
  <si>
    <t>Meghallgatást végző</t>
  </si>
  <si>
    <t>További résztvevő</t>
  </si>
  <si>
    <t>A kivizsgálásban részt vett?</t>
  </si>
  <si>
    <t>Jegyzőkönyv munkabaleset vizsgálatáról - Pótlap</t>
  </si>
  <si>
    <t>Munkavédelmi képviselő (ha van) neve:</t>
  </si>
  <si>
    <r>
      <t xml:space="preserve">A "Jegyzőkönyv munkabaleset vizsgálatáról" munkafüzetlapon, a meghallgatáson résztvevő személyek között szerepel a </t>
    </r>
    <r>
      <rPr>
        <b/>
        <sz val="11"/>
        <color theme="1"/>
        <rFont val="Calibri"/>
        <family val="2"/>
        <charset val="238"/>
        <scheme val="minor"/>
      </rPr>
      <t>"További résztvevő"</t>
    </r>
    <r>
      <rPr>
        <sz val="11"/>
        <color theme="1"/>
        <rFont val="Calibri"/>
        <family val="2"/>
        <charset val="238"/>
        <scheme val="minor"/>
      </rPr>
      <t>. 
További résztvevő lehet pl.: munkavédelmi képviselő, sérült jogi képviselője, FESZ orvos</t>
    </r>
  </si>
  <si>
    <r>
      <rPr>
        <b/>
        <sz val="11"/>
        <color theme="1"/>
        <rFont val="Calibri"/>
        <family val="2"/>
        <charset val="238"/>
        <scheme val="minor"/>
      </rPr>
      <t>a)</t>
    </r>
    <r>
      <rPr>
        <sz val="11"/>
        <color theme="1"/>
        <rFont val="Calibri"/>
        <family val="2"/>
        <charset val="238"/>
        <scheme val="minor"/>
      </rPr>
      <t xml:space="preserve"> a sérült saját maga által szándékosan okozott sérülése, mérgezése, egészségkárosodása (így az öngyilkosság sem),
</t>
    </r>
    <r>
      <rPr>
        <b/>
        <sz val="11"/>
        <color theme="1"/>
        <rFont val="Calibri"/>
        <family val="2"/>
        <charset val="238"/>
        <scheme val="minor"/>
      </rPr>
      <t>b)</t>
    </r>
    <r>
      <rPr>
        <sz val="11"/>
        <color theme="1"/>
        <rFont val="Calibri"/>
        <family val="2"/>
        <charset val="238"/>
        <scheme val="minor"/>
      </rPr>
      <t xml:space="preserve"> az olyan esemény, amelyről megállapítható, hogy kizárólag az emberi szervezeten belüli (endogén) okokból ered (például heveny keringési, agyműködési zavar, epilepsziás roham, egyéb hirtelen jelentkező egészségügyi probléma), kivéve amennyiben a heveny egészségkárosodás bekövetkezését követően külső hatások is közrejátszanak a végső állapot (sérülés, mérgezés vagy más testi, lelki egészségkárosodás, illetve halál) kialakulásában.
</t>
    </r>
    <r>
      <rPr>
        <sz val="11"/>
        <color theme="1"/>
        <rFont val="Calibri"/>
        <family val="2"/>
        <charset val="238"/>
        <scheme val="minor"/>
      </rPr>
      <t xml:space="preserve">
</t>
    </r>
  </si>
  <si>
    <r>
      <rPr>
        <b/>
        <sz val="11"/>
        <color theme="1"/>
        <rFont val="Calibri"/>
        <family val="2"/>
        <charset val="238"/>
        <scheme val="minor"/>
      </rPr>
      <t>Választólisták használata</t>
    </r>
    <r>
      <rPr>
        <sz val="11"/>
        <color theme="1"/>
        <rFont val="Calibri"/>
        <family val="2"/>
        <charset val="238"/>
        <scheme val="minor"/>
      </rPr>
      <t>:
A módszertani anyag egyes munkafüzet lapjain (pl. Vizsgálati dokumentáció) több helyen is beépítésre kerültek olyan legördíthető választólisták, melyek segítheik egyes adatcellák kitöltését.
Tekintettel az egyes listák tartalmára, a listák tartalmának sorrendje eltérő lehet. Egyes esetekben ABC sorrend került beállításra, míg másik esetben a kódok szerint történik a sorbaállítás.
(Rövid listáknál jellemzően az ABC sorrend a meghatározó, míg a hosszabb összetettebb listáknál a kódszám az iránymutató.
Amennyiben egyes adatok esetében szükség volna "látni" a teljes lista adattartalmat - kód+megnevezés - célszerű a "Listák" munkafüzetlapra lépni, ahol az összes módszertani anyagban felhasznált lista megtalálható)</t>
    </r>
  </si>
  <si>
    <r>
      <rPr>
        <b/>
        <sz val="11"/>
        <color theme="1"/>
        <rFont val="Calibri"/>
        <family val="2"/>
        <charset val="238"/>
        <scheme val="minor"/>
      </rPr>
      <t>Intézkedés (szabálytalanság esetén)</t>
    </r>
    <r>
      <rPr>
        <sz val="11"/>
        <color theme="1"/>
        <rFont val="Calibri"/>
        <family val="2"/>
        <charset val="238"/>
        <scheme val="minor"/>
      </rPr>
      <t xml:space="preserve">
A "vizsgálati dokumentáció" E) 6. pontjánál, illetve a későbbiekben a jegyzőkönyv felvételekor még nem biztos, hogy rövid-középtávú intézkedés elrendelésre kerül, így ezen esetben, az "Intézkedés (szabálytalanság esetén)" mezőbe, szövegesen javasolt beírni, hogy </t>
    </r>
    <r>
      <rPr>
        <b/>
        <sz val="11"/>
        <color theme="1"/>
        <rFont val="Calibri"/>
        <family val="2"/>
        <charset val="238"/>
        <scheme val="minor"/>
      </rPr>
      <t>később kerül meghatározásra.</t>
    </r>
  </si>
  <si>
    <r>
      <rPr>
        <b/>
        <sz val="11"/>
        <color theme="1"/>
        <rFont val="Calibri"/>
        <family val="2"/>
        <charset val="238"/>
        <scheme val="minor"/>
      </rPr>
      <t>Orvosi vélemény beszerzése szükséges</t>
    </r>
    <r>
      <rPr>
        <sz val="11"/>
        <color theme="1"/>
        <rFont val="Calibri"/>
        <family val="2"/>
        <charset val="238"/>
        <scheme val="minor"/>
      </rPr>
      <t>, ha a sérülés megtörténte is kérdéses, a munkabaleset súlyosságát nehéz egyértelműen megítélni illetve az egészségkárosodás vagy elhalálozás oka sorsszerű megbetegedés vagy belső hatás is lehetett (pl. szívinfarktus). Szintén orvosi vélemény beszerzése szükséges, ha a külső hatásnak csak később jelentkeztek a következményei (pl. rovarcsípés, derék húzódás).</t>
    </r>
  </si>
  <si>
    <t>Terület</t>
  </si>
  <si>
    <t>Budapest</t>
  </si>
  <si>
    <t>Baranya</t>
  </si>
  <si>
    <t>Bács-Kiskun</t>
  </si>
  <si>
    <t>Békés</t>
  </si>
  <si>
    <t>Borsod-Abaúj-Zemplén</t>
  </si>
  <si>
    <t>Csongrád-Csanád</t>
  </si>
  <si>
    <t>Fejér</t>
  </si>
  <si>
    <t>Győr-Moson-Sopron</t>
  </si>
  <si>
    <t>Hajdu-Bihar</t>
  </si>
  <si>
    <t>Heves</t>
  </si>
  <si>
    <t>Komárom-Esztergom</t>
  </si>
  <si>
    <t>Nógrád</t>
  </si>
  <si>
    <t>Pest</t>
  </si>
  <si>
    <t>Somogy</t>
  </si>
  <si>
    <t>Szabolcs-Szatmár-Bereg</t>
  </si>
  <si>
    <t>Jász-Nagykun-Szolnok</t>
  </si>
  <si>
    <t>Tolna</t>
  </si>
  <si>
    <t xml:space="preserve">Vas </t>
  </si>
  <si>
    <t>Veszprém</t>
  </si>
  <si>
    <t>Zala</t>
  </si>
  <si>
    <t>Külföld</t>
  </si>
  <si>
    <t>Megnevezés + Kód</t>
  </si>
  <si>
    <t>¯</t>
  </si>
  <si>
    <t>16</t>
  </si>
  <si>
    <t>17</t>
  </si>
  <si>
    <t>22</t>
  </si>
  <si>
    <t>23</t>
  </si>
  <si>
    <t>24</t>
  </si>
  <si>
    <t>25</t>
  </si>
  <si>
    <t>26</t>
  </si>
  <si>
    <t>27</t>
  </si>
  <si>
    <t>28</t>
  </si>
  <si>
    <t>[C4] A sérülés típusa  (Kód szerint rendezve)</t>
  </si>
  <si>
    <t>[C5] A sérült testrész  (Kód szerint rendezve)</t>
  </si>
  <si>
    <t>[C5] A sérült testrész (Név szerint rendezve)</t>
  </si>
  <si>
    <t>[C6] A munkavégzési hely</t>
  </si>
  <si>
    <t>[C8] A sérülés súlyossága</t>
  </si>
  <si>
    <t>[E2] - Munkafolyamat</t>
  </si>
  <si>
    <t>[E1] Munkahelyi környezet</t>
  </si>
  <si>
    <t>[E3] - A sérült konkrét fizikai tevékenysége</t>
  </si>
  <si>
    <t>[E 3.1 - 4.1 - 5.1] Anyagi tényezők</t>
  </si>
  <si>
    <t>[E7] A biztonsági és jelző berendezések, egyéni védőeszközök, egyéb védelmi megoldások alkalmasság</t>
  </si>
  <si>
    <t>[I1] Munkavédelmi képviselő</t>
  </si>
  <si>
    <t>[I3]  Résztvevő foglalkozás-egészségügyi orvos</t>
  </si>
  <si>
    <t>Részt vett</t>
  </si>
  <si>
    <t>Nincs orvos</t>
  </si>
  <si>
    <t>Kód + Megnevezés</t>
  </si>
  <si>
    <t>[C4] A sérülés típusa  (Név szerint rendezve)</t>
  </si>
  <si>
    <t>[E4] Balesetet kivalto különleges esemény (Megnevezés szerint rendezve)</t>
  </si>
  <si>
    <t>[E5] Sérülés módja (Megnevezés szerint rendezve)</t>
  </si>
  <si>
    <t>[E6] Személyi tényező (Kód szerint rendezve)</t>
  </si>
  <si>
    <t>Alkalmas, rendeltetésszerűen használták</t>
  </si>
  <si>
    <t>Alkalmas, nem rendeltetésszerűen használták</t>
  </si>
  <si>
    <t>Alkalmas, nem használták</t>
  </si>
  <si>
    <t>Alkalmatlan, rendeltetésszerűen használták</t>
  </si>
  <si>
    <t>Alkalmatlan, nem rendeltetésszerűen használták</t>
  </si>
  <si>
    <t>Alkalmatlan, nem használták</t>
  </si>
  <si>
    <t>Szükséges, de nem volt</t>
  </si>
  <si>
    <t>Kód + Terület</t>
  </si>
  <si>
    <t>[A9, A10] Létszám kategória</t>
  </si>
  <si>
    <t>A baleset földrajzi helye:</t>
  </si>
  <si>
    <t>(munkáltató adószáma)</t>
  </si>
  <si>
    <t>(munkáltató adóazonosító jele)</t>
  </si>
  <si>
    <t>közter.</t>
  </si>
  <si>
    <t>Megnevezése:</t>
  </si>
  <si>
    <t>Székhelye / Lakcíme:</t>
  </si>
  <si>
    <t>(Adóazonosító jele:)</t>
  </si>
  <si>
    <t>Munkáltató neve:</t>
  </si>
  <si>
    <t>(Vagy)</t>
  </si>
  <si>
    <t>Indoklás (Baleset vagy munkabaleset NEM-leges választása esetén)</t>
  </si>
  <si>
    <t>+</t>
  </si>
  <si>
    <t>36</t>
  </si>
  <si>
    <t>Székhelye (címe):</t>
  </si>
  <si>
    <t>Fő tevékenysége</t>
  </si>
  <si>
    <t xml:space="preserve"> (TEÁOR ’08)</t>
  </si>
  <si>
    <t>Helyi egység fő tevékenysége</t>
  </si>
  <si>
    <t xml:space="preserve">Helyi egység létszám kategória: </t>
  </si>
  <si>
    <t>Sérült születési neve</t>
  </si>
  <si>
    <t>hó</t>
  </si>
  <si>
    <t>nap</t>
  </si>
  <si>
    <t>Születési ideje</t>
  </si>
  <si>
    <t>Irszám.</t>
  </si>
  <si>
    <t>Anyja neve</t>
  </si>
  <si>
    <t>TAJ száma</t>
  </si>
  <si>
    <t>Állampolgársága</t>
  </si>
  <si>
    <t>Lakcíme</t>
  </si>
  <si>
    <t>Telefonszám</t>
  </si>
  <si>
    <t>Foglalkoztatási jogviszonya</t>
  </si>
  <si>
    <t>Foglalkoztatás jellege</t>
  </si>
  <si>
    <r>
      <t>mérési jegyzőkönyvek (</t>
    </r>
    <r>
      <rPr>
        <b/>
        <sz val="10"/>
        <color theme="1"/>
        <rFont val="Calibri"/>
        <family val="2"/>
        <charset val="238"/>
        <scheme val="minor"/>
      </rPr>
      <t>pl. érintésvédelmi jegyzőkönyv, zajmérési jegyzőkönyv, légtérmérési jegyzőkönyv</t>
    </r>
    <r>
      <rPr>
        <b/>
        <sz val="11"/>
        <color theme="1"/>
        <rFont val="Calibri"/>
        <family val="2"/>
        <charset val="238"/>
        <scheme val="minor"/>
      </rPr>
      <t>)</t>
    </r>
  </si>
  <si>
    <t>Helye:</t>
  </si>
  <si>
    <r>
      <rPr>
        <sz val="11"/>
        <color theme="1"/>
        <rFont val="Calibri"/>
        <family val="2"/>
        <charset val="238"/>
        <scheme val="minor"/>
      </rPr>
      <t xml:space="preserve">. </t>
    </r>
    <r>
      <rPr>
        <sz val="8"/>
        <color theme="1"/>
        <rFont val="Calibri"/>
        <family val="2"/>
        <charset val="238"/>
        <scheme val="minor"/>
      </rPr>
      <t>(ÉÉÉÉ H N)</t>
    </r>
  </si>
  <si>
    <t>(+ ország hívószám / Körzetszám - Telefonszám)</t>
  </si>
  <si>
    <r>
      <t>Foglalkozása</t>
    </r>
    <r>
      <rPr>
        <sz val="10"/>
        <color theme="1"/>
        <rFont val="Calibri"/>
        <family val="2"/>
        <charset val="238"/>
        <scheme val="minor"/>
      </rPr>
      <t xml:space="preserve"> (FEOR)</t>
    </r>
  </si>
  <si>
    <t xml:space="preserve"> óra (0-24)</t>
  </si>
  <si>
    <t xml:space="preserve"> perc (0-59)</t>
  </si>
  <si>
    <t>Munkáltatói intézkedések a helyszínen (szöveges)  /nem azonos a MBJKV "G" blokkjával/:</t>
  </si>
  <si>
    <t>Munkaköre/beosztása</t>
  </si>
  <si>
    <r>
      <t>A sérült</t>
    </r>
    <r>
      <rPr>
        <sz val="14"/>
        <color theme="1"/>
        <rFont val="Calibri"/>
        <family val="2"/>
        <charset val="238"/>
        <scheme val="minor"/>
      </rPr>
      <t xml:space="preserve"> </t>
    </r>
  </si>
  <si>
    <t>Munkaköre/beosztása:</t>
  </si>
  <si>
    <t>Foglalkoztatási jogviszony ismeretlen</t>
  </si>
  <si>
    <t>Önfoglalkoztató</t>
  </si>
  <si>
    <t>Határozatlan idejű (állandó) munkaviszony, teljes munkaidőben</t>
  </si>
  <si>
    <t>Határozatlan idejű (állandó) munkaviszony, részmunkaidőben</t>
  </si>
  <si>
    <t>Határozott idejű (ideiglenes) munkaviszony, teljes munkaidőben</t>
  </si>
  <si>
    <t>Határozott idejű (ideiglenes) munkaviszony, részmunkaidőben</t>
  </si>
  <si>
    <t>Tanuló vagy hallgató (szakmai, gyakorlati képzés esetén)</t>
  </si>
  <si>
    <t>Egyéb foglalkoztatási jogviszony</t>
  </si>
  <si>
    <t>[B12]  Foglalkoztatási jogviszonya</t>
  </si>
  <si>
    <t>[B13]  Foglalkoztatás jellege</t>
  </si>
  <si>
    <t>Közfoglalkoztatási jogviszony</t>
  </si>
  <si>
    <t>Kormányzati szolgálati jogviszony</t>
  </si>
  <si>
    <t>Állami szolgálati jogviszony</t>
  </si>
  <si>
    <t>Közszolgálati jogviszony</t>
  </si>
  <si>
    <t>Közalkalmazotti jogviszony</t>
  </si>
  <si>
    <t>Bíró szolgálati jogviszony</t>
  </si>
  <si>
    <t>Igazságügyi alkalmazottak szolgálati jogviszonya</t>
  </si>
  <si>
    <t>Ügyészségi szolgálati jogviszony</t>
  </si>
  <si>
    <t>Rendvédelmi és katonai feladatokat ellátó szervek hivatásos állományának szolgálati jogviszonya</t>
  </si>
  <si>
    <t>Szövetkezeti tagság esetén a munkaviszony jellegű jogviszony</t>
  </si>
  <si>
    <t>Tanulószerződés alapján végzett munka</t>
  </si>
  <si>
    <t>Hallgatói jogviszonyban a gyakorlati képzés során végzett munka</t>
  </si>
  <si>
    <t>Elítéltként vagy egyéb jogcímen fogvatartottként végzett munka</t>
  </si>
  <si>
    <t>Szabálysértési eljárás során alkalmazott közérdekű munka</t>
  </si>
  <si>
    <t>Büntetőügyben kiszabott közérdekű munka</t>
  </si>
  <si>
    <t>Közérdekű önkéntes tevékenység</t>
  </si>
  <si>
    <t>Munkáltató által szervezett (kezdeményezett, irányított vagy jóváhagyott) társadalmi munka</t>
  </si>
  <si>
    <t>Távmunkavégzés</t>
  </si>
  <si>
    <t>Bedolgozói munkaviszony</t>
  </si>
  <si>
    <t>Egyszerűsített foglalkoztatásra vagy alkalmi munkára irányuló munkaviszony</t>
  </si>
  <si>
    <t>Köztulajdonban álló munkáltatóval fennálló munkaviszony</t>
  </si>
  <si>
    <t>Munkaerő-kölcsönzés keretében végzett munka</t>
  </si>
  <si>
    <t>Szociális szövetkezetben tagi munkavégzési jogviszony</t>
  </si>
  <si>
    <t>Iskolaszövetkezetben külső szolgáltatás teljesítésére irányuló megállapodás alapján történő személyes közreműködés</t>
  </si>
  <si>
    <t>Szakképző iskolákban a tanulói jogviszony keretében a szakmai képzési követelmények teljesülése során végzett munka</t>
  </si>
  <si>
    <t>Munkaviszony (kivéve: a természetes személy munkáltató háztartásában egyszerűsített foglalkoztatás keretében történő munkavégzés)</t>
  </si>
  <si>
    <r>
      <rPr>
        <b/>
        <sz val="11"/>
        <color theme="1"/>
        <rFont val="Calibri"/>
        <family val="2"/>
        <charset val="238"/>
        <scheme val="minor"/>
      </rPr>
      <t xml:space="preserve">A Használathoz szükséges szoftver háttér: </t>
    </r>
    <r>
      <rPr>
        <sz val="11"/>
        <color theme="1"/>
        <rFont val="Calibri"/>
        <family val="2"/>
        <charset val="238"/>
        <scheme val="minor"/>
      </rPr>
      <t xml:space="preserve">
Ms Office 2010 vagy annál újabb verziójú Excel, illetve LibreOffice 7 vagy annál újabb verziójú Calc program.
(A beépített formázások, feltételekhez kötött megjelenítések, illetve választólisták csak ebben az esetben működnek hibátlanul).</t>
    </r>
  </si>
  <si>
    <t>A Munka Törvénykönyvéről szóló 2012. évi I. törvény 166-168. §-ai alapján</t>
  </si>
  <si>
    <t xml:space="preserve">Tájékoztatom, hogy kártérítési igénye kérdésében a bejelentés kézhezvételétől számított
</t>
  </si>
  <si>
    <t>napon belül döntök,</t>
  </si>
  <si>
    <t>és döntésemről Önnek írásbeli, indoklással kiegészített választ adok.</t>
  </si>
  <si>
    <t>Felhívom a figyelmét, hogy a bejelentéssel ne késlekedjék, mivel a kárigény az esedékességtől számított három év elteltével (vagy külön jogszabályban meghatározott későbbi időpontban) elévül. Ha a kárigény bejelentésében akadályoztatva van, erről értesítsen.
A kárigény kiterjed az elmaradt jövedelemre, a dologi kárra, a felmerült és indokolt költségekre, valamint a sérelemdíjra. Kérem, hogy bejelentését eszerint részletezve és összesítve, indokolva tegye meg, továbbá lehetőség szerint, saját névre kiállított számlákkal igazolja költségeit."</t>
  </si>
  <si>
    <t>Foglalkozás-egészségügyi orvos:</t>
  </si>
  <si>
    <r>
      <t>Sérülés jellege</t>
    </r>
    <r>
      <rPr>
        <sz val="11"/>
        <color theme="1"/>
        <rFont val="Calibri"/>
        <family val="2"/>
        <charset val="238"/>
        <scheme val="minor"/>
      </rPr>
      <t xml:space="preserve"> (szabad szöveges)</t>
    </r>
    <r>
      <rPr>
        <b/>
        <sz val="11"/>
        <color theme="1"/>
        <rFont val="Calibri"/>
        <family val="2"/>
        <charset val="238"/>
        <scheme val="minor"/>
      </rPr>
      <t>:</t>
    </r>
  </si>
  <si>
    <r>
      <t>Sérülés helyszíne</t>
    </r>
    <r>
      <rPr>
        <sz val="11"/>
        <color theme="1"/>
        <rFont val="Calibri"/>
        <family val="2"/>
        <charset val="238"/>
        <scheme val="minor"/>
      </rPr>
      <t xml:space="preserve"> (pontos körülírás)</t>
    </r>
    <r>
      <rPr>
        <b/>
        <sz val="11"/>
        <color theme="1"/>
        <rFont val="Calibri"/>
        <family val="2"/>
        <charset val="238"/>
        <scheme val="minor"/>
      </rPr>
      <t>:</t>
    </r>
  </si>
  <si>
    <r>
      <rPr>
        <b/>
        <sz val="11"/>
        <color theme="1"/>
        <rFont val="Calibri"/>
        <family val="2"/>
        <charset val="238"/>
        <scheme val="minor"/>
      </rPr>
      <t>A munkabaleset vizsgálat módszertani segédlet működése (használata):</t>
    </r>
    <r>
      <rPr>
        <sz val="11"/>
        <color theme="1"/>
        <rFont val="Calibri"/>
        <family val="2"/>
        <charset val="238"/>
        <scheme val="minor"/>
      </rPr>
      <t xml:space="preserve">
A baleset helyszínén, a vizsgálati dokumentáció kitöltésével indul a folyamat, és a később készítendő/készíthető dokumentációkba átemelésre kerülnek a releváns adatok (pl. Sérült neve, Munkáltatói adatok, Munkabaleset adatai, stb.).
- Munkabaleset minősítése (elutasítás esetén kötelező);
- Munkabaleseti nyilvántartás (kötelező);
- Munkabaleset vizsgálati jkv. (nem kötelező);
- Kárigény felhívás (nem kötelező);
- Munkabaleseti jkv (kötelező).
Amennyiben a vizsgálati dokumentációban rögzítendő adatok valamelyike nem áll rendelkezésre a vizsgálat időpontjában, úgy azok később is rögzíthetőek itt. 
A Munkabaleseti jegyzőkönyv "D" blokkja egy olyan fix (közvetlenül nem módosítható) adatterület, melyet csak a "Vizsgálati dokumentáció" "D" blokkjának kitöltésével lehet feltölteni.
A munkabaleseti nyilvántartási számot is először a vizsgálati dokumentációban szükséges megadni (később ezt is lehet pótolni). 
Adott cellákból migrált adatok később felülírhatók, így azonban a további hivatkozás erre a cellára megszűnik.
A módszertani segédlet kitöltéséhez munkavédelmi ismeretek szükségesek, az Mvt. szerint a munkabaleset kivizsgálása munkabiztonsági szaktevékenység.</t>
    </r>
  </si>
  <si>
    <r>
      <rPr>
        <b/>
        <sz val="11"/>
        <color theme="1"/>
        <rFont val="Calibri"/>
        <family val="2"/>
        <charset val="238"/>
        <scheme val="minor"/>
      </rPr>
      <t xml:space="preserve">Javaslat!
</t>
    </r>
    <r>
      <rPr>
        <sz val="11"/>
        <color theme="1"/>
        <rFont val="Calibri"/>
        <family val="2"/>
        <charset val="238"/>
        <scheme val="minor"/>
      </rPr>
      <t>A vizsgálat lezárását követően, a keletkezett dokumentumokat (Vizsgálati dokumentáció, Munkabaleset minősítése, Munkabaleseti nyilvántartás, MBJKV, Felhívás) célszerű munkalaponként önálló dokumentumokként lementeni.</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</si>
</sst>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yyyy/mm/dd;@"/>
    <numFmt numFmtId="165" formatCode="\ "/>
    <numFmt numFmtId="166" formatCode="0;[Red]0"/>
  </numFmts>
  <fonts count="45" x14ac:knownFonts="1">
    <font>
      <sz val="11"/>
      <color theme="1"/>
      <name val="Calibri"/>
      <family val="2"/>
      <charset val="238"/>
      <scheme val="minor"/>
    </font>
    <font>
      <b/>
      <sz val="11"/>
      <color theme="1"/>
      <name val="Calibri"/>
      <family val="2"/>
      <charset val="238"/>
      <scheme val="minor"/>
    </font>
    <font>
      <b/>
      <sz val="12"/>
      <color theme="1"/>
      <name val="Times New Roman"/>
      <family val="1"/>
      <charset val="238"/>
    </font>
    <font>
      <sz val="10"/>
      <color theme="1"/>
      <name val="Calibri"/>
      <family val="2"/>
      <charset val="238"/>
      <scheme val="minor"/>
    </font>
    <font>
      <b/>
      <sz val="10"/>
      <color theme="1"/>
      <name val="Calibri"/>
      <family val="2"/>
      <charset val="238"/>
      <scheme val="minor"/>
    </font>
    <font>
      <sz val="8"/>
      <color theme="1"/>
      <name val="Calibri"/>
      <family val="2"/>
      <charset val="238"/>
      <scheme val="minor"/>
    </font>
    <font>
      <b/>
      <sz val="12"/>
      <color theme="1"/>
      <name val="Calibri"/>
      <family val="2"/>
      <charset val="238"/>
      <scheme val="minor"/>
    </font>
    <font>
      <b/>
      <sz val="14"/>
      <color theme="1"/>
      <name val="Calibri"/>
      <family val="2"/>
      <charset val="238"/>
      <scheme val="minor"/>
    </font>
    <font>
      <sz val="12"/>
      <color theme="1"/>
      <name val="Calibri"/>
      <family val="2"/>
      <charset val="238"/>
      <scheme val="minor"/>
    </font>
    <font>
      <b/>
      <u/>
      <sz val="10"/>
      <color theme="1"/>
      <name val="Calibri"/>
      <family val="2"/>
      <charset val="238"/>
      <scheme val="minor"/>
    </font>
    <font>
      <sz val="10.5"/>
      <color theme="1"/>
      <name val="Times New Roman"/>
      <family val="1"/>
      <charset val="238"/>
    </font>
    <font>
      <sz val="8"/>
      <color theme="1"/>
      <name val="Times New Roman"/>
      <family val="1"/>
      <charset val="238"/>
    </font>
    <font>
      <sz val="11"/>
      <color theme="1"/>
      <name val="Times New Roman"/>
      <family val="1"/>
      <charset val="238"/>
    </font>
    <font>
      <b/>
      <sz val="14"/>
      <color rgb="FF000080"/>
      <name val="Times New Roman"/>
      <family val="1"/>
      <charset val="238"/>
    </font>
    <font>
      <sz val="8"/>
      <color rgb="FF000080"/>
      <name val="Times New Roman"/>
      <family val="1"/>
      <charset val="238"/>
    </font>
    <font>
      <b/>
      <sz val="8"/>
      <color rgb="FF000080"/>
      <name val="Times New Roman"/>
      <family val="1"/>
      <charset val="238"/>
    </font>
    <font>
      <sz val="10"/>
      <color theme="1"/>
      <name val="Times New Roman"/>
      <family val="1"/>
      <charset val="238"/>
    </font>
    <font>
      <b/>
      <sz val="11"/>
      <color theme="1"/>
      <name val="Times New Roman"/>
      <family val="1"/>
      <charset val="238"/>
    </font>
    <font>
      <i/>
      <sz val="10"/>
      <color theme="1"/>
      <name val="Times New Roman"/>
      <family val="1"/>
      <charset val="238"/>
    </font>
    <font>
      <i/>
      <sz val="9"/>
      <color theme="1"/>
      <name val="Times New Roman"/>
      <family val="1"/>
      <charset val="238"/>
    </font>
    <font>
      <i/>
      <sz val="8"/>
      <color theme="1"/>
      <name val="Times New Roman"/>
      <family val="1"/>
      <charset val="238"/>
    </font>
    <font>
      <b/>
      <sz val="10.5"/>
      <color theme="1"/>
      <name val="Times New Roman"/>
      <family val="1"/>
      <charset val="238"/>
    </font>
    <font>
      <sz val="9"/>
      <color theme="1"/>
      <name val="Times New Roman"/>
      <family val="1"/>
      <charset val="238"/>
    </font>
    <font>
      <b/>
      <sz val="9"/>
      <color theme="1"/>
      <name val="Times New Roman"/>
      <family val="1"/>
      <charset val="238"/>
    </font>
    <font>
      <b/>
      <sz val="8"/>
      <color theme="1"/>
      <name val="Calibri"/>
      <family val="2"/>
      <charset val="238"/>
      <scheme val="minor"/>
    </font>
    <font>
      <b/>
      <sz val="10"/>
      <color theme="1"/>
      <name val="Times New Roman"/>
      <family val="1"/>
      <charset val="238"/>
    </font>
    <font>
      <sz val="9"/>
      <color theme="1"/>
      <name val="Calibri"/>
      <family val="2"/>
      <charset val="238"/>
      <scheme val="minor"/>
    </font>
    <font>
      <i/>
      <sz val="8"/>
      <color theme="1"/>
      <name val="Calibri"/>
      <family val="2"/>
      <charset val="238"/>
      <scheme val="minor"/>
    </font>
    <font>
      <b/>
      <u/>
      <sz val="12"/>
      <color theme="1"/>
      <name val="Calibri"/>
      <family val="2"/>
      <charset val="238"/>
      <scheme val="minor"/>
    </font>
    <font>
      <b/>
      <u/>
      <sz val="12"/>
      <color theme="1"/>
      <name val="Times New Roman"/>
      <family val="1"/>
      <charset val="238"/>
    </font>
    <font>
      <sz val="10"/>
      <color rgb="FF000000"/>
      <name val="Times New Roman"/>
      <family val="1"/>
      <charset val="238"/>
    </font>
    <font>
      <u/>
      <sz val="11"/>
      <color theme="1"/>
      <name val="Calibri"/>
      <family val="2"/>
      <charset val="238"/>
      <scheme val="minor"/>
    </font>
    <font>
      <sz val="14"/>
      <color theme="1"/>
      <name val="Calibri"/>
      <family val="2"/>
      <charset val="238"/>
      <scheme val="minor"/>
    </font>
    <font>
      <b/>
      <sz val="8"/>
      <color indexed="81"/>
      <name val="Tahoma"/>
      <family val="2"/>
      <charset val="238"/>
    </font>
    <font>
      <sz val="8"/>
      <color indexed="81"/>
      <name val="Tahoma"/>
      <family val="2"/>
      <charset val="238"/>
    </font>
    <font>
      <b/>
      <sz val="8"/>
      <color theme="1"/>
      <name val="Symbol"/>
      <family val="1"/>
      <charset val="2"/>
    </font>
    <font>
      <b/>
      <sz val="9"/>
      <color theme="1"/>
      <name val="Symbol"/>
      <family val="1"/>
      <charset val="2"/>
    </font>
    <font>
      <b/>
      <sz val="8"/>
      <color theme="1"/>
      <name val="Times New Roman"/>
      <family val="1"/>
      <charset val="238"/>
    </font>
    <font>
      <sz val="11"/>
      <name val="Calibri"/>
      <family val="2"/>
      <charset val="238"/>
      <scheme val="minor"/>
    </font>
    <font>
      <b/>
      <sz val="10"/>
      <name val="Calibri"/>
      <family val="2"/>
      <charset val="238"/>
      <scheme val="minor"/>
    </font>
    <font>
      <b/>
      <sz val="9"/>
      <color theme="1"/>
      <name val="Calibri"/>
      <family val="2"/>
      <charset val="238"/>
      <scheme val="minor"/>
    </font>
    <font>
      <sz val="11"/>
      <color theme="0"/>
      <name val="Calibri"/>
      <family val="2"/>
      <charset val="238"/>
      <scheme val="minor"/>
    </font>
    <font>
      <b/>
      <sz val="8"/>
      <color theme="0"/>
      <name val="Calibri"/>
      <family val="2"/>
      <charset val="238"/>
      <scheme val="minor"/>
    </font>
    <font>
      <sz val="10"/>
      <color theme="0"/>
      <name val="Calibri"/>
      <family val="2"/>
      <charset val="238"/>
      <scheme val="minor"/>
    </font>
    <font>
      <sz val="10.5"/>
      <color theme="0"/>
      <name val="Times New Roman"/>
      <family val="1"/>
      <charset val="238"/>
    </font>
  </fonts>
  <fills count="9">
    <fill>
      <patternFill patternType="none"/>
    </fill>
    <fill>
      <patternFill patternType="gray125"/>
    </fill>
    <fill>
      <patternFill patternType="solid">
        <fgColor rgb="FFFFFF00"/>
        <bgColor indexed="64"/>
      </patternFill>
    </fill>
    <fill>
      <patternFill patternType="solid">
        <fgColor rgb="FFFFC000"/>
        <bgColor indexed="64"/>
      </patternFill>
    </fill>
    <fill>
      <patternFill patternType="solid">
        <fgColor theme="7" tint="0.79998168889431442"/>
        <bgColor indexed="64"/>
      </patternFill>
    </fill>
    <fill>
      <patternFill patternType="solid">
        <fgColor theme="0" tint="-0.14996795556505021"/>
        <bgColor indexed="64"/>
      </patternFill>
    </fill>
    <fill>
      <patternFill patternType="solid">
        <fgColor theme="0" tint="-4.9989318521683403E-2"/>
        <bgColor indexed="64"/>
      </patternFill>
    </fill>
    <fill>
      <patternFill patternType="solid">
        <fgColor theme="0"/>
        <bgColor indexed="64"/>
      </patternFill>
    </fill>
    <fill>
      <patternFill patternType="gray0625"/>
    </fill>
  </fills>
  <borders count="44">
    <border>
      <left/>
      <right/>
      <top/>
      <bottom/>
      <diagonal/>
    </border>
    <border>
      <left style="hair">
        <color auto="1"/>
      </left>
      <right style="hair">
        <color auto="1"/>
      </right>
      <top style="hair">
        <color auto="1"/>
      </top>
      <bottom style="hair">
        <color auto="1"/>
      </bottom>
      <diagonal/>
    </border>
    <border>
      <left/>
      <right/>
      <top/>
      <bottom style="hair">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diagonal/>
    </border>
    <border>
      <left/>
      <right style="thin">
        <color auto="1"/>
      </right>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thin">
        <color auto="1"/>
      </left>
      <right style="thin">
        <color auto="1"/>
      </right>
      <top/>
      <bottom style="thin">
        <color auto="1"/>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thin">
        <color auto="1"/>
      </left>
      <right/>
      <top style="thin">
        <color auto="1"/>
      </top>
      <bottom style="double">
        <color auto="1"/>
      </bottom>
      <diagonal/>
    </border>
    <border>
      <left/>
      <right style="thin">
        <color auto="1"/>
      </right>
      <top style="thin">
        <color auto="1"/>
      </top>
      <bottom style="double">
        <color auto="1"/>
      </bottom>
      <diagonal/>
    </border>
    <border>
      <left/>
      <right style="thin">
        <color auto="1"/>
      </right>
      <top/>
      <bottom style="double">
        <color auto="1"/>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right/>
      <top style="thin">
        <color auto="1"/>
      </top>
      <bottom style="double">
        <color auto="1"/>
      </bottom>
      <diagonal/>
    </border>
    <border>
      <left style="hair">
        <color auto="1"/>
      </left>
      <right/>
      <top style="hair">
        <color auto="1"/>
      </top>
      <bottom style="hair">
        <color auto="1"/>
      </bottom>
      <diagonal/>
    </border>
    <border>
      <left/>
      <right/>
      <top style="hair">
        <color auto="1"/>
      </top>
      <bottom style="hair">
        <color auto="1"/>
      </bottom>
      <diagonal/>
    </border>
    <border>
      <left/>
      <right style="hair">
        <color auto="1"/>
      </right>
      <top style="hair">
        <color auto="1"/>
      </top>
      <bottom style="hair">
        <color auto="1"/>
      </bottom>
      <diagonal/>
    </border>
    <border>
      <left/>
      <right style="hair">
        <color auto="1"/>
      </right>
      <top/>
      <bottom/>
      <diagonal/>
    </border>
    <border>
      <left/>
      <right/>
      <top style="hair">
        <color auto="1"/>
      </top>
      <bottom/>
      <diagonal/>
    </border>
    <border>
      <left style="hair">
        <color auto="1"/>
      </left>
      <right/>
      <top style="hair">
        <color auto="1"/>
      </top>
      <bottom/>
      <diagonal/>
    </border>
    <border>
      <left/>
      <right style="hair">
        <color auto="1"/>
      </right>
      <top style="hair">
        <color auto="1"/>
      </top>
      <bottom/>
      <diagonal/>
    </border>
    <border>
      <left style="hair">
        <color auto="1"/>
      </left>
      <right/>
      <top/>
      <bottom/>
      <diagonal/>
    </border>
    <border>
      <left style="hair">
        <color auto="1"/>
      </left>
      <right/>
      <top/>
      <bottom style="hair">
        <color auto="1"/>
      </bottom>
      <diagonal/>
    </border>
    <border>
      <left/>
      <right style="hair">
        <color auto="1"/>
      </right>
      <top/>
      <bottom style="hair">
        <color auto="1"/>
      </bottom>
      <diagonal/>
    </border>
    <border>
      <left style="hair">
        <color auto="1"/>
      </left>
      <right style="hair">
        <color auto="1"/>
      </right>
      <top/>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top/>
      <bottom style="double">
        <color auto="1"/>
      </bottom>
      <diagonal/>
    </border>
  </borders>
  <cellStyleXfs count="2">
    <xf numFmtId="0" fontId="0" fillId="0" borderId="0"/>
    <xf numFmtId="0" fontId="30" fillId="0" borderId="0"/>
  </cellStyleXfs>
  <cellXfs count="722">
    <xf numFmtId="0" fontId="0" fillId="0" borderId="0" xfId="0"/>
    <xf numFmtId="0" fontId="0" fillId="0" borderId="0" xfId="0" applyFill="1"/>
    <xf numFmtId="0" fontId="2" fillId="0" borderId="0" xfId="0" applyFont="1"/>
    <xf numFmtId="0" fontId="0" fillId="0" borderId="0" xfId="0" applyFill="1" applyBorder="1"/>
    <xf numFmtId="0" fontId="3" fillId="0" borderId="0" xfId="0" applyFont="1"/>
    <xf numFmtId="0" fontId="3" fillId="0" borderId="0" xfId="0" applyFont="1" applyAlignment="1">
      <alignment horizontal="center"/>
    </xf>
    <xf numFmtId="0" fontId="3" fillId="3" borderId="1" xfId="0" applyFont="1" applyFill="1" applyBorder="1" applyAlignment="1">
      <alignment horizontal="center"/>
    </xf>
    <xf numFmtId="0" fontId="3" fillId="0" borderId="1" xfId="0" applyFont="1" applyFill="1" applyBorder="1"/>
    <xf numFmtId="0" fontId="3" fillId="3" borderId="1" xfId="0" applyFont="1" applyFill="1" applyBorder="1"/>
    <xf numFmtId="49" fontId="3" fillId="2" borderId="1" xfId="0" applyNumberFormat="1" applyFont="1" applyFill="1" applyBorder="1" applyAlignment="1">
      <alignment horizontal="center"/>
    </xf>
    <xf numFmtId="49" fontId="3" fillId="2" borderId="1" xfId="0" applyNumberFormat="1" applyFont="1" applyFill="1" applyBorder="1"/>
    <xf numFmtId="0" fontId="3" fillId="2" borderId="1" xfId="0" applyFont="1" applyFill="1" applyBorder="1"/>
    <xf numFmtId="0" fontId="3" fillId="3" borderId="1" xfId="0" applyFont="1" applyFill="1" applyBorder="1" applyAlignment="1">
      <alignment horizontal="center" vertical="center"/>
    </xf>
    <xf numFmtId="49" fontId="3" fillId="2" borderId="1" xfId="0" applyNumberFormat="1" applyFont="1" applyFill="1" applyBorder="1" applyAlignment="1">
      <alignment horizontal="center" vertical="center"/>
    </xf>
    <xf numFmtId="0" fontId="3" fillId="0" borderId="0" xfId="0" applyFont="1" applyAlignment="1">
      <alignment horizontal="center" vertical="center"/>
    </xf>
    <xf numFmtId="0" fontId="3" fillId="4" borderId="0" xfId="0" applyFont="1" applyFill="1" applyAlignment="1">
      <alignment horizontal="center"/>
    </xf>
    <xf numFmtId="0" fontId="6" fillId="0" borderId="0" xfId="0" applyFont="1"/>
    <xf numFmtId="0" fontId="0" fillId="0" borderId="0" xfId="0" applyAlignment="1">
      <alignment horizontal="center"/>
    </xf>
    <xf numFmtId="0" fontId="0" fillId="0" borderId="0" xfId="0" applyBorder="1"/>
    <xf numFmtId="0" fontId="0" fillId="0" borderId="0" xfId="0" applyFont="1"/>
    <xf numFmtId="0" fontId="0" fillId="0" borderId="0" xfId="0" applyFont="1" applyBorder="1"/>
    <xf numFmtId="0" fontId="7" fillId="0" borderId="0" xfId="0" applyFont="1" applyAlignment="1">
      <alignment horizontal="center"/>
    </xf>
    <xf numFmtId="0" fontId="0" fillId="0" borderId="0" xfId="0" applyAlignment="1">
      <alignment horizontal="left" vertical="top"/>
    </xf>
    <xf numFmtId="0" fontId="1" fillId="0" borderId="0" xfId="0" applyFont="1" applyAlignment="1">
      <alignment vertical="center"/>
    </xf>
    <xf numFmtId="0" fontId="0" fillId="0" borderId="0" xfId="0" applyBorder="1" applyAlignment="1"/>
    <xf numFmtId="0" fontId="0" fillId="0" borderId="0" xfId="0" applyBorder="1" applyAlignment="1">
      <alignment horizontal="center"/>
    </xf>
    <xf numFmtId="0" fontId="0" fillId="0" borderId="16" xfId="0" applyBorder="1"/>
    <xf numFmtId="0" fontId="0" fillId="0" borderId="17" xfId="0" applyBorder="1"/>
    <xf numFmtId="0" fontId="0" fillId="0" borderId="18" xfId="0" applyBorder="1"/>
    <xf numFmtId="0" fontId="0" fillId="0" borderId="19" xfId="0" applyBorder="1"/>
    <xf numFmtId="0" fontId="0" fillId="0" borderId="20" xfId="0" applyBorder="1"/>
    <xf numFmtId="0" fontId="0" fillId="0" borderId="21" xfId="0" applyBorder="1"/>
    <xf numFmtId="0" fontId="0" fillId="0" borderId="22" xfId="0" applyBorder="1"/>
    <xf numFmtId="0" fontId="0" fillId="0" borderId="23" xfId="0" applyBorder="1"/>
    <xf numFmtId="0" fontId="13" fillId="0" borderId="0" xfId="0" applyFont="1" applyFill="1" applyBorder="1" applyAlignment="1">
      <alignment horizontal="center"/>
    </xf>
    <xf numFmtId="0" fontId="14" fillId="0" borderId="0" xfId="0" applyFont="1" applyFill="1" applyBorder="1" applyAlignment="1">
      <alignment horizontal="center"/>
    </xf>
    <xf numFmtId="0" fontId="16" fillId="0" borderId="0" xfId="0" applyFont="1"/>
    <xf numFmtId="0" fontId="12" fillId="0" borderId="0" xfId="0" applyFont="1"/>
    <xf numFmtId="0" fontId="11" fillId="0" borderId="0" xfId="0" applyFont="1" applyAlignment="1">
      <alignment horizontal="center"/>
    </xf>
    <xf numFmtId="0" fontId="12" fillId="0" borderId="0" xfId="0" applyFont="1" applyFill="1" applyBorder="1"/>
    <xf numFmtId="0" fontId="16" fillId="0" borderId="0" xfId="0" applyFont="1" applyFill="1" applyBorder="1" applyAlignment="1">
      <alignment horizontal="right"/>
    </xf>
    <xf numFmtId="0" fontId="12" fillId="0" borderId="16" xfId="0" applyFont="1" applyBorder="1"/>
    <xf numFmtId="0" fontId="12" fillId="0" borderId="17" xfId="0" applyFont="1" applyBorder="1"/>
    <xf numFmtId="0" fontId="12" fillId="0" borderId="18" xfId="0" applyFont="1" applyBorder="1"/>
    <xf numFmtId="0" fontId="12" fillId="0" borderId="19" xfId="0" applyFont="1" applyBorder="1"/>
    <xf numFmtId="0" fontId="10" fillId="0" borderId="0" xfId="0" applyFont="1" applyBorder="1" applyAlignment="1">
      <alignment vertical="center"/>
    </xf>
    <xf numFmtId="0" fontId="12" fillId="0" borderId="0" xfId="0" applyFont="1" applyBorder="1"/>
    <xf numFmtId="0" fontId="12" fillId="0" borderId="0" xfId="0" applyFont="1" applyBorder="1" applyAlignment="1"/>
    <xf numFmtId="0" fontId="12" fillId="0" borderId="20" xfId="0" applyFont="1" applyBorder="1"/>
    <xf numFmtId="0" fontId="10" fillId="0" borderId="0" xfId="0" applyFont="1" applyBorder="1" applyAlignment="1">
      <alignment horizontal="right" vertical="center"/>
    </xf>
    <xf numFmtId="49" fontId="12" fillId="0" borderId="0" xfId="0" applyNumberFormat="1" applyFont="1" applyBorder="1" applyAlignment="1">
      <alignment horizontal="center"/>
    </xf>
    <xf numFmtId="0" fontId="10" fillId="0" borderId="0" xfId="0" applyFont="1" applyBorder="1" applyAlignment="1">
      <alignment horizontal="right"/>
    </xf>
    <xf numFmtId="0" fontId="12" fillId="0" borderId="21" xfId="0" applyFont="1" applyBorder="1"/>
    <xf numFmtId="0" fontId="12" fillId="0" borderId="22" xfId="0" applyFont="1" applyBorder="1"/>
    <xf numFmtId="0" fontId="12" fillId="0" borderId="23" xfId="0" applyFont="1" applyBorder="1"/>
    <xf numFmtId="0" fontId="12" fillId="0" borderId="10" xfId="0" applyFont="1" applyBorder="1" applyAlignment="1"/>
    <xf numFmtId="0" fontId="12" fillId="0" borderId="8" xfId="0" applyFont="1" applyBorder="1" applyAlignment="1"/>
    <xf numFmtId="0" fontId="10" fillId="0" borderId="0" xfId="0" applyFont="1" applyBorder="1" applyAlignment="1"/>
    <xf numFmtId="0" fontId="18" fillId="0" borderId="0" xfId="0" applyFont="1" applyBorder="1" applyAlignment="1"/>
    <xf numFmtId="0" fontId="10" fillId="0" borderId="22" xfId="0" applyFont="1" applyBorder="1"/>
    <xf numFmtId="0" fontId="19" fillId="0" borderId="0" xfId="0" applyFont="1" applyAlignment="1">
      <alignment horizontal="right"/>
    </xf>
    <xf numFmtId="0" fontId="12" fillId="0" borderId="0" xfId="0" applyFont="1" applyBorder="1" applyAlignment="1">
      <alignment horizontal="center"/>
    </xf>
    <xf numFmtId="0" fontId="15" fillId="0" borderId="0" xfId="0" applyFont="1" applyFill="1" applyBorder="1" applyAlignment="1">
      <alignment horizontal="center" vertical="top"/>
    </xf>
    <xf numFmtId="0" fontId="19" fillId="0" borderId="0" xfId="0" applyFont="1" applyAlignment="1">
      <alignment horizontal="left" vertical="center"/>
    </xf>
    <xf numFmtId="0" fontId="0" fillId="0" borderId="8" xfId="0" applyBorder="1"/>
    <xf numFmtId="0" fontId="0" fillId="0" borderId="10" xfId="0" applyBorder="1"/>
    <xf numFmtId="0" fontId="0" fillId="0" borderId="5" xfId="0" applyBorder="1"/>
    <xf numFmtId="0" fontId="5" fillId="0" borderId="0" xfId="0" applyFont="1" applyBorder="1"/>
    <xf numFmtId="0" fontId="11" fillId="0" borderId="5" xfId="0" applyFont="1" applyBorder="1" applyAlignment="1">
      <alignment vertical="center"/>
    </xf>
    <xf numFmtId="0" fontId="0" fillId="0" borderId="5" xfId="0" applyBorder="1" applyAlignment="1"/>
    <xf numFmtId="0" fontId="16" fillId="0" borderId="0" xfId="0" applyFont="1" applyBorder="1"/>
    <xf numFmtId="0" fontId="16" fillId="0" borderId="0" xfId="0" applyFont="1" applyBorder="1" applyAlignment="1">
      <alignment horizontal="right"/>
    </xf>
    <xf numFmtId="0" fontId="22" fillId="0" borderId="0" xfId="0" applyFont="1" applyBorder="1" applyAlignment="1">
      <alignment horizontal="right"/>
    </xf>
    <xf numFmtId="0" fontId="16" fillId="0" borderId="0" xfId="0" applyFont="1" applyBorder="1" applyAlignment="1">
      <alignment horizontal="left"/>
    </xf>
    <xf numFmtId="0" fontId="0" fillId="0" borderId="26" xfId="0" applyBorder="1" applyAlignment="1"/>
    <xf numFmtId="0" fontId="0" fillId="0" borderId="22" xfId="0" applyBorder="1" applyAlignment="1"/>
    <xf numFmtId="0" fontId="19" fillId="0" borderId="17" xfId="0" applyFont="1" applyBorder="1"/>
    <xf numFmtId="0" fontId="25" fillId="0" borderId="17" xfId="0" applyFont="1" applyBorder="1"/>
    <xf numFmtId="0" fontId="16" fillId="0" borderId="22" xfId="0" applyFont="1" applyBorder="1"/>
    <xf numFmtId="0" fontId="20" fillId="0" borderId="17" xfId="0" applyFont="1" applyBorder="1" applyAlignment="1">
      <alignment vertical="top"/>
    </xf>
    <xf numFmtId="0" fontId="16" fillId="0" borderId="22" xfId="0" applyFont="1" applyBorder="1" applyAlignment="1">
      <alignment horizontal="right"/>
    </xf>
    <xf numFmtId="0" fontId="16" fillId="0" borderId="11" xfId="0" applyFont="1" applyBorder="1" applyAlignment="1">
      <alignment horizontal="right"/>
    </xf>
    <xf numFmtId="0" fontId="23" fillId="0" borderId="17" xfId="0" applyFont="1" applyBorder="1"/>
    <xf numFmtId="0" fontId="0" fillId="0" borderId="20" xfId="0" applyBorder="1" applyAlignment="1"/>
    <xf numFmtId="0" fontId="0" fillId="0" borderId="16" xfId="0" applyBorder="1" applyAlignment="1"/>
    <xf numFmtId="0" fontId="0" fillId="0" borderId="17" xfId="0" applyBorder="1" applyAlignment="1"/>
    <xf numFmtId="0" fontId="0" fillId="0" borderId="18" xfId="0" applyBorder="1" applyAlignment="1"/>
    <xf numFmtId="0" fontId="0" fillId="0" borderId="19" xfId="0" applyBorder="1" applyAlignment="1"/>
    <xf numFmtId="0" fontId="0" fillId="0" borderId="21" xfId="0" applyBorder="1" applyAlignment="1"/>
    <xf numFmtId="0" fontId="0" fillId="0" borderId="23" xfId="0" applyBorder="1" applyAlignment="1"/>
    <xf numFmtId="0" fontId="16" fillId="0" borderId="17" xfId="0" applyFont="1" applyBorder="1" applyAlignment="1"/>
    <xf numFmtId="0" fontId="21" fillId="0" borderId="0" xfId="0" applyFont="1" applyBorder="1" applyAlignment="1">
      <alignment horizontal="right" vertical="center"/>
    </xf>
    <xf numFmtId="0" fontId="17" fillId="0" borderId="0" xfId="0" applyFont="1" applyBorder="1"/>
    <xf numFmtId="0" fontId="21" fillId="0" borderId="0" xfId="0" applyFont="1" applyBorder="1" applyAlignment="1">
      <alignment horizontal="center" vertical="center"/>
    </xf>
    <xf numFmtId="0" fontId="10" fillId="0" borderId="0" xfId="0" applyFont="1" applyBorder="1" applyAlignment="1">
      <alignment horizontal="left" vertical="center"/>
    </xf>
    <xf numFmtId="0" fontId="25" fillId="0" borderId="0" xfId="0" applyFont="1" applyBorder="1" applyAlignment="1">
      <alignment horizontal="center"/>
    </xf>
    <xf numFmtId="0" fontId="0" fillId="5" borderId="25" xfId="0" applyFill="1" applyBorder="1" applyAlignment="1" applyProtection="1">
      <protection locked="0"/>
    </xf>
    <xf numFmtId="0" fontId="0" fillId="6" borderId="3" xfId="0" applyFont="1" applyFill="1" applyBorder="1" applyAlignment="1" applyProtection="1">
      <alignment horizontal="center" vertical="center"/>
      <protection locked="0"/>
    </xf>
    <xf numFmtId="0" fontId="3" fillId="6" borderId="0" xfId="0" applyFont="1" applyFill="1"/>
    <xf numFmtId="0" fontId="3" fillId="6" borderId="1" xfId="0" applyFont="1" applyFill="1" applyBorder="1"/>
    <xf numFmtId="0" fontId="22" fillId="0" borderId="0" xfId="0" applyFont="1" applyBorder="1" applyAlignment="1">
      <alignment horizontal="right" vertical="center"/>
    </xf>
    <xf numFmtId="0" fontId="16" fillId="0" borderId="0" xfId="0" applyFont="1" applyBorder="1" applyAlignment="1">
      <alignment horizontal="right" vertical="center"/>
    </xf>
    <xf numFmtId="0" fontId="5" fillId="0" borderId="0" xfId="0" applyFont="1" applyBorder="1" applyAlignment="1">
      <alignment horizontal="center" vertical="top"/>
    </xf>
    <xf numFmtId="49" fontId="12" fillId="0" borderId="0" xfId="0" applyNumberFormat="1" applyFont="1" applyFill="1" applyBorder="1" applyAlignment="1">
      <alignment horizontal="right" vertical="top"/>
    </xf>
    <xf numFmtId="165" fontId="6" fillId="0" borderId="1" xfId="0" applyNumberFormat="1" applyFont="1" applyFill="1" applyBorder="1" applyAlignment="1" applyProtection="1">
      <alignment horizontal="center"/>
      <protection locked="0"/>
    </xf>
    <xf numFmtId="49" fontId="3" fillId="2" borderId="1" xfId="0" applyNumberFormat="1" applyFont="1" applyFill="1" applyBorder="1" applyAlignment="1">
      <alignment horizontal="left" vertical="center"/>
    </xf>
    <xf numFmtId="0" fontId="0" fillId="0" borderId="0" xfId="0" applyBorder="1" applyAlignment="1">
      <alignment horizontal="left" vertical="top" wrapText="1"/>
    </xf>
    <xf numFmtId="165" fontId="0" fillId="0" borderId="1" xfId="0" applyNumberFormat="1" applyFont="1" applyFill="1" applyBorder="1" applyAlignment="1" applyProtection="1">
      <alignment vertical="center"/>
      <protection locked="0"/>
    </xf>
    <xf numFmtId="0" fontId="0" fillId="0" borderId="0" xfId="0" applyFont="1" applyProtection="1"/>
    <xf numFmtId="0" fontId="0" fillId="0" borderId="0" xfId="0" applyFont="1" applyAlignment="1" applyProtection="1">
      <alignment horizontal="center" vertical="center"/>
    </xf>
    <xf numFmtId="0" fontId="0" fillId="0" borderId="0" xfId="0" applyProtection="1"/>
    <xf numFmtId="0" fontId="12" fillId="0" borderId="0" xfId="0" applyFont="1" applyProtection="1"/>
    <xf numFmtId="0" fontId="2" fillId="0" borderId="0" xfId="0" applyFont="1" applyProtection="1"/>
    <xf numFmtId="0" fontId="12" fillId="0" borderId="0" xfId="0" applyFont="1" applyFill="1" applyBorder="1" applyProtection="1"/>
    <xf numFmtId="0" fontId="16" fillId="0" borderId="0" xfId="0" applyFont="1" applyFill="1" applyBorder="1" applyAlignment="1" applyProtection="1">
      <alignment horizontal="right"/>
    </xf>
    <xf numFmtId="49" fontId="12" fillId="0" borderId="0" xfId="0" applyNumberFormat="1" applyFont="1" applyFill="1" applyBorder="1" applyAlignment="1" applyProtection="1">
      <alignment horizontal="right" vertical="center"/>
    </xf>
    <xf numFmtId="49" fontId="12" fillId="0" borderId="0" xfId="0" applyNumberFormat="1" applyFont="1" applyFill="1" applyBorder="1" applyAlignment="1" applyProtection="1">
      <alignment horizontal="left" vertical="top"/>
    </xf>
    <xf numFmtId="0" fontId="7" fillId="0" borderId="0" xfId="0" applyFont="1" applyAlignment="1" applyProtection="1">
      <alignment horizontal="center"/>
    </xf>
    <xf numFmtId="0" fontId="0" fillId="0" borderId="0" xfId="0" applyFont="1" applyAlignment="1" applyProtection="1">
      <alignment horizontal="center"/>
    </xf>
    <xf numFmtId="0" fontId="6" fillId="0" borderId="0" xfId="0" applyFont="1" applyProtection="1"/>
    <xf numFmtId="0" fontId="8" fillId="0" borderId="0" xfId="0" applyFont="1" applyProtection="1"/>
    <xf numFmtId="0" fontId="0" fillId="0" borderId="0" xfId="0" applyFont="1" applyFill="1" applyProtection="1"/>
    <xf numFmtId="0" fontId="1" fillId="0" borderId="0" xfId="0" applyFont="1" applyProtection="1"/>
    <xf numFmtId="0" fontId="0" fillId="0" borderId="0" xfId="0" applyNumberFormat="1" applyProtection="1"/>
    <xf numFmtId="0" fontId="0" fillId="0" borderId="0" xfId="0" applyFont="1" applyFill="1" applyBorder="1" applyAlignment="1" applyProtection="1">
      <alignment vertical="center"/>
    </xf>
    <xf numFmtId="0" fontId="0" fillId="0" borderId="34" xfId="0" applyBorder="1" applyProtection="1"/>
    <xf numFmtId="49" fontId="12" fillId="0" borderId="40" xfId="0" applyNumberFormat="1" applyFont="1" applyBorder="1" applyAlignment="1" applyProtection="1">
      <alignment horizontal="center"/>
    </xf>
    <xf numFmtId="0" fontId="0" fillId="0" borderId="0" xfId="0" applyFont="1" applyBorder="1" applyProtection="1"/>
    <xf numFmtId="0" fontId="0" fillId="0" borderId="0" xfId="0" applyBorder="1" applyProtection="1"/>
    <xf numFmtId="0" fontId="31" fillId="0" borderId="0" xfId="0" applyFont="1" applyBorder="1" applyProtection="1"/>
    <xf numFmtId="0" fontId="28" fillId="0" borderId="0" xfId="0" applyFont="1" applyBorder="1" applyAlignment="1" applyProtection="1">
      <alignment horizontal="center"/>
    </xf>
    <xf numFmtId="0" fontId="16" fillId="0" borderId="0" xfId="0" applyFont="1" applyProtection="1"/>
    <xf numFmtId="0" fontId="11" fillId="0" borderId="0" xfId="0" applyFont="1" applyAlignment="1" applyProtection="1">
      <alignment horizontal="center"/>
    </xf>
    <xf numFmtId="49" fontId="12" fillId="0" borderId="0" xfId="0" applyNumberFormat="1" applyFont="1" applyFill="1" applyBorder="1" applyAlignment="1" applyProtection="1">
      <alignment horizontal="right" vertical="top"/>
    </xf>
    <xf numFmtId="0" fontId="0" fillId="0" borderId="0" xfId="0" applyFill="1" applyBorder="1" applyProtection="1"/>
    <xf numFmtId="49" fontId="12" fillId="0" borderId="0" xfId="0" applyNumberFormat="1" applyFont="1" applyBorder="1" applyAlignment="1" applyProtection="1">
      <alignment horizontal="center"/>
    </xf>
    <xf numFmtId="0" fontId="12" fillId="0" borderId="0" xfId="0" applyFont="1" applyFill="1" applyBorder="1" applyAlignment="1" applyProtection="1">
      <alignment horizontal="center" vertical="center"/>
    </xf>
    <xf numFmtId="165" fontId="0" fillId="0" borderId="0" xfId="0" applyNumberFormat="1" applyFont="1" applyFill="1" applyBorder="1" applyAlignment="1" applyProtection="1">
      <alignment vertical="center"/>
    </xf>
    <xf numFmtId="0" fontId="12" fillId="0" borderId="0" xfId="0" applyFont="1" applyBorder="1" applyAlignment="1" applyProtection="1"/>
    <xf numFmtId="0" fontId="20" fillId="0" borderId="0" xfId="0" applyFont="1" applyBorder="1" applyAlignment="1" applyProtection="1"/>
    <xf numFmtId="0" fontId="6" fillId="0" borderId="0" xfId="0" applyFont="1" applyFill="1" applyBorder="1" applyAlignment="1" applyProtection="1">
      <alignment horizontal="center"/>
    </xf>
    <xf numFmtId="0" fontId="0" fillId="0" borderId="0" xfId="0" applyFont="1" applyFill="1" applyBorder="1" applyProtection="1"/>
    <xf numFmtId="0" fontId="0" fillId="0" borderId="0" xfId="0" applyFont="1" applyAlignment="1" applyProtection="1">
      <alignment horizontal="left"/>
    </xf>
    <xf numFmtId="164" fontId="0" fillId="0" borderId="0" xfId="0" applyNumberFormat="1" applyFont="1" applyBorder="1" applyAlignment="1" applyProtection="1"/>
    <xf numFmtId="0" fontId="28" fillId="0" borderId="0" xfId="0" applyFont="1" applyProtection="1"/>
    <xf numFmtId="49" fontId="0" fillId="0" borderId="0" xfId="0" applyNumberFormat="1" applyFont="1" applyFill="1" applyBorder="1" applyAlignment="1" applyProtection="1">
      <alignment vertical="center"/>
    </xf>
    <xf numFmtId="0" fontId="29" fillId="0" borderId="0" xfId="0" applyFont="1" applyAlignment="1" applyProtection="1">
      <alignment vertical="center"/>
    </xf>
    <xf numFmtId="0" fontId="0" fillId="0" borderId="2" xfId="0" applyBorder="1" applyAlignment="1" applyProtection="1">
      <alignment horizontal="center"/>
    </xf>
    <xf numFmtId="0" fontId="5" fillId="0" borderId="2" xfId="0" applyFont="1" applyBorder="1" applyAlignment="1" applyProtection="1">
      <alignment horizontal="center"/>
    </xf>
    <xf numFmtId="0" fontId="5" fillId="0" borderId="0" xfId="0" applyFont="1" applyAlignment="1" applyProtection="1">
      <alignment horizontal="center"/>
    </xf>
    <xf numFmtId="0" fontId="5" fillId="0" borderId="0" xfId="0" applyFont="1" applyFill="1" applyAlignment="1" applyProtection="1">
      <alignment horizontal="center"/>
    </xf>
    <xf numFmtId="0" fontId="1" fillId="0" borderId="0" xfId="0" applyFont="1" applyAlignment="1" applyProtection="1">
      <alignment vertical="center"/>
    </xf>
    <xf numFmtId="0" fontId="0" fillId="0" borderId="0" xfId="0" applyFont="1" applyAlignment="1" applyProtection="1">
      <alignment horizontal="left" vertical="center"/>
    </xf>
    <xf numFmtId="0" fontId="6" fillId="0" borderId="0" xfId="0" applyFont="1" applyAlignment="1" applyProtection="1">
      <alignment horizontal="center" vertical="center"/>
    </xf>
    <xf numFmtId="0" fontId="0" fillId="0" borderId="0" xfId="0" applyBorder="1" applyAlignment="1" applyProtection="1"/>
    <xf numFmtId="0" fontId="0" fillId="0" borderId="0" xfId="0" applyAlignment="1" applyProtection="1">
      <alignment horizontal="left" vertical="top"/>
    </xf>
    <xf numFmtId="0" fontId="0" fillId="0" borderId="0" xfId="0" applyAlignment="1" applyProtection="1">
      <alignment horizontal="left" vertical="top" wrapText="1"/>
    </xf>
    <xf numFmtId="0" fontId="0" fillId="0" borderId="0" xfId="0" applyAlignment="1" applyProtection="1">
      <alignment vertical="top" wrapText="1"/>
    </xf>
    <xf numFmtId="49" fontId="3" fillId="0" borderId="8" xfId="0" applyNumberFormat="1" applyFont="1" applyBorder="1" applyProtection="1"/>
    <xf numFmtId="0" fontId="1" fillId="0" borderId="8" xfId="0" applyFont="1" applyBorder="1" applyAlignment="1" applyProtection="1">
      <alignment horizontal="left" indent="1"/>
    </xf>
    <xf numFmtId="0" fontId="0" fillId="0" borderId="8" xfId="0" applyBorder="1" applyProtection="1"/>
    <xf numFmtId="0" fontId="6" fillId="0" borderId="0" xfId="0" applyFont="1" applyFill="1" applyBorder="1" applyProtection="1"/>
    <xf numFmtId="49" fontId="0" fillId="0" borderId="0" xfId="0" applyNumberFormat="1" applyFill="1" applyBorder="1" applyProtection="1"/>
    <xf numFmtId="0" fontId="0" fillId="0" borderId="0" xfId="0" applyFill="1" applyProtection="1"/>
    <xf numFmtId="0" fontId="5" fillId="0" borderId="0" xfId="0" applyFont="1" applyBorder="1" applyAlignment="1" applyProtection="1">
      <alignment vertical="center"/>
    </xf>
    <xf numFmtId="0" fontId="0" fillId="0" borderId="11" xfId="0" applyFill="1" applyBorder="1" applyProtection="1"/>
    <xf numFmtId="0" fontId="5" fillId="0" borderId="0" xfId="0" applyFont="1" applyBorder="1" applyAlignment="1" applyProtection="1">
      <alignment horizontal="left" vertical="center"/>
    </xf>
    <xf numFmtId="0" fontId="35" fillId="0" borderId="0" xfId="0" applyFont="1" applyBorder="1" applyAlignment="1" applyProtection="1">
      <alignment vertical="center"/>
    </xf>
    <xf numFmtId="49" fontId="3" fillId="0" borderId="0" xfId="0" applyNumberFormat="1" applyFont="1" applyBorder="1" applyProtection="1"/>
    <xf numFmtId="0" fontId="1" fillId="0" borderId="0" xfId="0" applyFont="1" applyBorder="1" applyAlignment="1" applyProtection="1">
      <alignment horizontal="left" indent="1"/>
    </xf>
    <xf numFmtId="0" fontId="0" fillId="0" borderId="0" xfId="0" applyFill="1" applyBorder="1" applyAlignment="1" applyProtection="1">
      <alignment horizontal="right"/>
    </xf>
    <xf numFmtId="0" fontId="0" fillId="0" borderId="11" xfId="0" applyBorder="1" applyProtection="1"/>
    <xf numFmtId="0" fontId="0" fillId="0" borderId="0" xfId="0" applyBorder="1" applyAlignment="1" applyProtection="1">
      <alignment horizontal="right"/>
    </xf>
    <xf numFmtId="0" fontId="5" fillId="0" borderId="8" xfId="0" applyFont="1" applyBorder="1" applyAlignment="1" applyProtection="1">
      <alignment horizontal="left" indent="1"/>
    </xf>
    <xf numFmtId="0" fontId="5" fillId="0" borderId="8" xfId="0" applyFont="1" applyBorder="1" applyAlignment="1" applyProtection="1">
      <alignment horizontal="left"/>
    </xf>
    <xf numFmtId="0" fontId="1" fillId="0" borderId="0" xfId="0" applyFont="1" applyBorder="1" applyProtection="1"/>
    <xf numFmtId="0" fontId="1" fillId="0" borderId="0" xfId="0" applyFont="1" applyFill="1" applyBorder="1" applyProtection="1"/>
    <xf numFmtId="0" fontId="1" fillId="0" borderId="0" xfId="0" applyFont="1" applyFill="1" applyBorder="1" applyAlignment="1" applyProtection="1">
      <alignment horizontal="right"/>
    </xf>
    <xf numFmtId="0" fontId="5" fillId="0" borderId="0" xfId="0" applyFont="1" applyBorder="1" applyAlignment="1" applyProtection="1">
      <alignment horizontal="left" indent="1"/>
    </xf>
    <xf numFmtId="0" fontId="5" fillId="0" borderId="10" xfId="0" applyFont="1" applyBorder="1" applyAlignment="1" applyProtection="1">
      <alignment vertical="center"/>
    </xf>
    <xf numFmtId="0" fontId="4" fillId="0" borderId="11" xfId="0" applyFont="1" applyBorder="1" applyAlignment="1" applyProtection="1">
      <alignment horizontal="right" vertical="center" indent="1"/>
    </xf>
    <xf numFmtId="0" fontId="0" fillId="0" borderId="0" xfId="0" applyAlignment="1" applyProtection="1"/>
    <xf numFmtId="0" fontId="5" fillId="0" borderId="11" xfId="0" applyFont="1" applyBorder="1" applyAlignment="1" applyProtection="1">
      <alignment vertical="center"/>
    </xf>
    <xf numFmtId="0" fontId="3" fillId="0" borderId="11" xfId="0" applyFont="1" applyBorder="1" applyAlignment="1" applyProtection="1">
      <alignment horizontal="right" vertical="center"/>
    </xf>
    <xf numFmtId="0" fontId="26" fillId="0" borderId="0" xfId="0" applyFont="1" applyFill="1" applyBorder="1" applyProtection="1"/>
    <xf numFmtId="49" fontId="3" fillId="0" borderId="0" xfId="0" applyNumberFormat="1" applyFont="1" applyProtection="1"/>
    <xf numFmtId="0" fontId="1" fillId="0" borderId="0" xfId="0" applyFont="1" applyAlignment="1" applyProtection="1">
      <alignment horizontal="left" indent="1"/>
    </xf>
    <xf numFmtId="49" fontId="4" fillId="0" borderId="0" xfId="0" applyNumberFormat="1" applyFont="1" applyAlignment="1" applyProtection="1">
      <alignment horizontal="left" vertical="center"/>
    </xf>
    <xf numFmtId="0" fontId="4" fillId="0" borderId="0" xfId="0" applyFont="1" applyAlignment="1" applyProtection="1">
      <alignment horizontal="left" indent="1"/>
    </xf>
    <xf numFmtId="49" fontId="4" fillId="0" borderId="0" xfId="0" applyNumberFormat="1" applyFont="1" applyProtection="1"/>
    <xf numFmtId="0" fontId="1" fillId="0" borderId="8" xfId="0" applyFont="1" applyBorder="1" applyAlignment="1" applyProtection="1">
      <alignment vertical="center"/>
    </xf>
    <xf numFmtId="0" fontId="0" fillId="0" borderId="9" xfId="0" applyBorder="1" applyProtection="1"/>
    <xf numFmtId="0" fontId="4" fillId="0" borderId="0" xfId="0" applyFont="1" applyAlignment="1" applyProtection="1">
      <alignment horizontal="left" vertical="center" indent="1"/>
    </xf>
    <xf numFmtId="0" fontId="4" fillId="0" borderId="0" xfId="0" applyFont="1" applyAlignment="1" applyProtection="1">
      <alignment horizontal="right" vertical="center" indent="1"/>
    </xf>
    <xf numFmtId="49" fontId="5" fillId="0" borderId="8" xfId="0" applyNumberFormat="1" applyFont="1" applyBorder="1" applyAlignment="1" applyProtection="1">
      <alignment vertical="center"/>
    </xf>
    <xf numFmtId="0" fontId="0" fillId="0" borderId="8" xfId="0" applyBorder="1" applyAlignment="1" applyProtection="1"/>
    <xf numFmtId="0" fontId="0" fillId="0" borderId="9" xfId="0" applyBorder="1" applyAlignment="1" applyProtection="1"/>
    <xf numFmtId="0" fontId="1" fillId="0" borderId="0" xfId="0" applyFont="1" applyFill="1" applyAlignment="1" applyProtection="1">
      <alignment vertical="center"/>
    </xf>
    <xf numFmtId="0" fontId="9" fillId="0" borderId="0" xfId="0" applyFont="1" applyFill="1" applyAlignment="1" applyProtection="1">
      <alignment vertical="center"/>
    </xf>
    <xf numFmtId="0" fontId="5" fillId="0" borderId="13" xfId="0" applyFont="1" applyBorder="1" applyAlignment="1" applyProtection="1">
      <alignment vertical="center"/>
    </xf>
    <xf numFmtId="0" fontId="4" fillId="0" borderId="0" xfId="0" applyFont="1" applyFill="1" applyAlignment="1" applyProtection="1">
      <alignment horizontal="left" vertical="center" indent="1"/>
    </xf>
    <xf numFmtId="0" fontId="1" fillId="0" borderId="0" xfId="0" applyFont="1" applyFill="1" applyAlignment="1" applyProtection="1">
      <alignment horizontal="left" indent="1"/>
    </xf>
    <xf numFmtId="0" fontId="1" fillId="0" borderId="0" xfId="0" applyFont="1" applyFill="1" applyAlignment="1" applyProtection="1">
      <alignment horizontal="left"/>
    </xf>
    <xf numFmtId="0" fontId="6" fillId="0" borderId="0" xfId="0" applyFont="1" applyFill="1" applyAlignment="1" applyProtection="1">
      <alignment horizontal="left"/>
    </xf>
    <xf numFmtId="0" fontId="0" fillId="8" borderId="0" xfId="0" applyFill="1" applyAlignment="1" applyProtection="1"/>
    <xf numFmtId="0" fontId="5" fillId="0" borderId="5" xfId="0" applyFont="1" applyBorder="1" applyAlignment="1" applyProtection="1">
      <alignment vertical="center"/>
    </xf>
    <xf numFmtId="0" fontId="7" fillId="0" borderId="0" xfId="0" applyFont="1" applyFill="1" applyProtection="1"/>
    <xf numFmtId="0" fontId="6" fillId="0" borderId="0" xfId="0" applyFont="1" applyFill="1" applyProtection="1"/>
    <xf numFmtId="0" fontId="6" fillId="8" borderId="0" xfId="0" applyFont="1" applyFill="1" applyProtection="1"/>
    <xf numFmtId="0" fontId="1" fillId="0" borderId="13" xfId="0" applyFont="1" applyBorder="1" applyProtection="1"/>
    <xf numFmtId="0" fontId="0" fillId="0" borderId="13" xfId="0" applyBorder="1" applyProtection="1"/>
    <xf numFmtId="0" fontId="27" fillId="0" borderId="0" xfId="0" applyFont="1" applyAlignment="1" applyProtection="1">
      <alignment horizontal="left" vertical="center"/>
    </xf>
    <xf numFmtId="0" fontId="4" fillId="0" borderId="0" xfId="0" applyFont="1" applyAlignment="1" applyProtection="1">
      <alignment vertical="center"/>
    </xf>
    <xf numFmtId="49" fontId="5" fillId="0" borderId="0" xfId="0" applyNumberFormat="1" applyFont="1" applyBorder="1" applyAlignment="1" applyProtection="1">
      <alignment vertical="center"/>
    </xf>
    <xf numFmtId="0" fontId="4" fillId="0" borderId="13" xfId="0" applyFont="1" applyBorder="1" applyAlignment="1" applyProtection="1">
      <alignment vertical="center"/>
    </xf>
    <xf numFmtId="0" fontId="6" fillId="0" borderId="0" xfId="0" applyFont="1" applyBorder="1" applyAlignment="1" applyProtection="1">
      <alignment vertical="center"/>
    </xf>
    <xf numFmtId="49" fontId="12" fillId="0" borderId="1" xfId="0" applyNumberFormat="1" applyFont="1" applyFill="1" applyBorder="1" applyAlignment="1" applyProtection="1">
      <alignment horizontal="center" vertical="center"/>
      <protection locked="0"/>
    </xf>
    <xf numFmtId="0" fontId="12" fillId="0" borderId="0" xfId="0" applyFont="1" applyBorder="1" applyProtection="1"/>
    <xf numFmtId="49" fontId="12" fillId="0" borderId="37" xfId="0" applyNumberFormat="1" applyFont="1" applyBorder="1" applyAlignment="1" applyProtection="1">
      <alignment horizontal="center"/>
    </xf>
    <xf numFmtId="0" fontId="12" fillId="0" borderId="37" xfId="0" applyFont="1" applyBorder="1" applyProtection="1"/>
    <xf numFmtId="0" fontId="21" fillId="0" borderId="0" xfId="0" applyFont="1" applyBorder="1" applyAlignment="1" applyProtection="1">
      <alignment horizontal="center" vertical="center"/>
    </xf>
    <xf numFmtId="49" fontId="12" fillId="0" borderId="0" xfId="0" applyNumberFormat="1" applyFont="1" applyFill="1" applyBorder="1" applyAlignment="1" applyProtection="1">
      <alignment vertical="center"/>
    </xf>
    <xf numFmtId="0" fontId="11" fillId="0" borderId="0" xfId="0" applyFont="1" applyBorder="1" applyProtection="1"/>
    <xf numFmtId="0" fontId="37" fillId="0" borderId="0" xfId="0" applyFont="1" applyBorder="1" applyAlignment="1" applyProtection="1">
      <alignment horizontal="right"/>
    </xf>
    <xf numFmtId="0" fontId="23" fillId="0" borderId="0" xfId="0" applyFont="1" applyBorder="1" applyAlignment="1" applyProtection="1">
      <alignment horizontal="right"/>
    </xf>
    <xf numFmtId="0" fontId="25" fillId="0" borderId="0" xfId="0" applyFont="1" applyBorder="1" applyAlignment="1" applyProtection="1">
      <alignment horizontal="right"/>
    </xf>
    <xf numFmtId="0" fontId="12" fillId="0" borderId="10" xfId="0" applyFont="1" applyBorder="1" applyProtection="1"/>
    <xf numFmtId="0" fontId="3" fillId="0" borderId="13" xfId="0" applyFont="1" applyFill="1" applyBorder="1" applyAlignment="1" applyProtection="1">
      <alignment vertical="center" wrapText="1"/>
    </xf>
    <xf numFmtId="0" fontId="1" fillId="0" borderId="0" xfId="0" applyFont="1" applyBorder="1" applyAlignment="1" applyProtection="1">
      <alignment horizontal="left"/>
    </xf>
    <xf numFmtId="0" fontId="1" fillId="0" borderId="0" xfId="0" applyFont="1" applyBorder="1" applyAlignment="1" applyProtection="1">
      <alignment horizontal="left"/>
    </xf>
    <xf numFmtId="0" fontId="0" fillId="0" borderId="0" xfId="0" applyBorder="1" applyAlignment="1" applyProtection="1">
      <alignment horizontal="left"/>
    </xf>
    <xf numFmtId="49" fontId="12" fillId="0" borderId="0" xfId="0" applyNumberFormat="1" applyFont="1" applyFill="1" applyBorder="1" applyAlignment="1" applyProtection="1">
      <alignment horizontal="left" vertical="center"/>
      <protection locked="0"/>
    </xf>
    <xf numFmtId="1" fontId="12" fillId="0" borderId="0" xfId="0" applyNumberFormat="1" applyFont="1" applyFill="1" applyBorder="1" applyAlignment="1" applyProtection="1">
      <alignment horizontal="right" vertical="center"/>
    </xf>
    <xf numFmtId="49" fontId="12" fillId="0" borderId="0" xfId="0" applyNumberFormat="1" applyFont="1" applyFill="1" applyBorder="1" applyAlignment="1" applyProtection="1">
      <alignment horizontal="center" vertical="center"/>
    </xf>
    <xf numFmtId="49" fontId="12" fillId="0" borderId="0" xfId="0" applyNumberFormat="1" applyFont="1" applyFill="1" applyBorder="1" applyAlignment="1" applyProtection="1">
      <alignment horizontal="left" vertical="center"/>
    </xf>
    <xf numFmtId="1" fontId="12" fillId="0" borderId="5" xfId="0" applyNumberFormat="1" applyFont="1" applyFill="1" applyBorder="1" applyAlignment="1" applyProtection="1">
      <alignment horizontal="right" vertical="center"/>
      <protection locked="0"/>
    </xf>
    <xf numFmtId="49" fontId="12" fillId="0" borderId="13" xfId="0" applyNumberFormat="1" applyFont="1" applyFill="1" applyBorder="1" applyAlignment="1" applyProtection="1">
      <alignment horizontal="center" vertical="center"/>
      <protection locked="0"/>
    </xf>
    <xf numFmtId="0" fontId="0" fillId="0" borderId="10" xfId="0" applyBorder="1" applyProtection="1"/>
    <xf numFmtId="0" fontId="12" fillId="0" borderId="10" xfId="0" applyFont="1" applyBorder="1"/>
    <xf numFmtId="49" fontId="12" fillId="0" borderId="8" xfId="0" applyNumberFormat="1" applyFont="1" applyFill="1" applyBorder="1" applyAlignment="1" applyProtection="1">
      <alignment horizontal="left" vertical="center"/>
      <protection locked="0"/>
    </xf>
    <xf numFmtId="0" fontId="1" fillId="0" borderId="0" xfId="0" applyFont="1" applyBorder="1" applyAlignment="1" applyProtection="1">
      <alignment horizontal="right"/>
    </xf>
    <xf numFmtId="0" fontId="1" fillId="0" borderId="0" xfId="0" applyFont="1" applyBorder="1" applyAlignment="1" applyProtection="1">
      <alignment horizontal="left" vertical="center"/>
    </xf>
    <xf numFmtId="49" fontId="17" fillId="0" borderId="0" xfId="0" applyNumberFormat="1" applyFont="1" applyBorder="1" applyAlignment="1">
      <alignment horizontal="right" vertical="center"/>
    </xf>
    <xf numFmtId="0" fontId="17" fillId="0" borderId="0" xfId="0" applyFont="1" applyBorder="1" applyAlignment="1">
      <alignment horizontal="center"/>
    </xf>
    <xf numFmtId="49" fontId="17" fillId="0" borderId="0" xfId="0" applyNumberFormat="1" applyFont="1" applyBorder="1" applyAlignment="1" applyProtection="1">
      <alignment horizontal="center"/>
    </xf>
    <xf numFmtId="49" fontId="17" fillId="0" borderId="10" xfId="0" applyNumberFormat="1" applyFont="1" applyBorder="1" applyAlignment="1" applyProtection="1">
      <alignment horizontal="center"/>
    </xf>
    <xf numFmtId="49" fontId="17" fillId="0" borderId="42" xfId="0" applyNumberFormat="1" applyFont="1" applyBorder="1" applyAlignment="1" applyProtection="1">
      <alignment horizontal="center"/>
    </xf>
    <xf numFmtId="49" fontId="12" fillId="0" borderId="8" xfId="0" applyNumberFormat="1" applyFont="1" applyFill="1" applyBorder="1" applyAlignment="1" applyProtection="1">
      <alignment horizontal="center" vertical="center"/>
      <protection locked="0"/>
    </xf>
    <xf numFmtId="0" fontId="0" fillId="0" borderId="0" xfId="0" applyBorder="1" applyAlignment="1">
      <alignment horizontal="center"/>
    </xf>
    <xf numFmtId="0" fontId="1" fillId="0" borderId="0" xfId="0" applyFont="1" applyFill="1" applyBorder="1" applyAlignment="1" applyProtection="1">
      <alignment horizontal="left" vertical="center"/>
    </xf>
    <xf numFmtId="0" fontId="4" fillId="0" borderId="0" xfId="0" applyFont="1" applyFill="1" applyBorder="1" applyAlignment="1" applyProtection="1">
      <alignment horizontal="left" vertical="center"/>
    </xf>
    <xf numFmtId="0" fontId="5" fillId="0" borderId="0" xfId="0" applyFont="1" applyBorder="1" applyAlignment="1" applyProtection="1">
      <alignment horizontal="center"/>
    </xf>
    <xf numFmtId="49" fontId="20" fillId="0" borderId="0" xfId="0" applyNumberFormat="1" applyFont="1" applyFill="1" applyBorder="1" applyAlignment="1" applyProtection="1">
      <alignment vertical="center"/>
      <protection locked="0"/>
    </xf>
    <xf numFmtId="0" fontId="11" fillId="0" borderId="10" xfId="0" applyFont="1" applyBorder="1"/>
    <xf numFmtId="0" fontId="6" fillId="0" borderId="0" xfId="0" applyFont="1" applyAlignment="1" applyProtection="1">
      <alignment horizontal="left"/>
    </xf>
    <xf numFmtId="0" fontId="8" fillId="0" borderId="0" xfId="0" applyFont="1" applyAlignment="1" applyProtection="1">
      <alignment horizontal="left"/>
    </xf>
    <xf numFmtId="0" fontId="12" fillId="0" borderId="0" xfId="0" applyFont="1" applyBorder="1" applyAlignment="1">
      <alignment horizontal="left"/>
    </xf>
    <xf numFmtId="0" fontId="27" fillId="0" borderId="10" xfId="0" applyFont="1" applyBorder="1" applyAlignment="1" applyProtection="1">
      <alignment horizontal="left" vertical="center"/>
    </xf>
    <xf numFmtId="0" fontId="27" fillId="0" borderId="0" xfId="0" applyFont="1" applyBorder="1" applyAlignment="1" applyProtection="1">
      <alignment vertical="center"/>
    </xf>
    <xf numFmtId="0" fontId="27" fillId="0" borderId="10" xfId="0" applyFont="1" applyBorder="1" applyAlignment="1" applyProtection="1">
      <alignment vertical="center"/>
    </xf>
    <xf numFmtId="49" fontId="3" fillId="0" borderId="0" xfId="0" applyNumberFormat="1" applyFont="1" applyFill="1" applyProtection="1"/>
    <xf numFmtId="0" fontId="4" fillId="0" borderId="0" xfId="0" applyFont="1" applyFill="1" applyAlignment="1" applyProtection="1">
      <alignment horizontal="right" vertical="center" indent="1"/>
    </xf>
    <xf numFmtId="0" fontId="5" fillId="0" borderId="13" xfId="0" applyFont="1" applyFill="1" applyBorder="1" applyAlignment="1" applyProtection="1">
      <alignment vertical="center"/>
    </xf>
    <xf numFmtId="49" fontId="5" fillId="0" borderId="8" xfId="0" applyNumberFormat="1" applyFont="1" applyFill="1" applyBorder="1" applyAlignment="1" applyProtection="1">
      <alignment vertical="center"/>
    </xf>
    <xf numFmtId="0" fontId="0" fillId="0" borderId="0" xfId="0" applyFill="1" applyAlignment="1" applyProtection="1"/>
    <xf numFmtId="0" fontId="1" fillId="0" borderId="11" xfId="0" applyFont="1" applyBorder="1" applyAlignment="1" applyProtection="1">
      <alignment vertical="center"/>
    </xf>
    <xf numFmtId="0" fontId="0" fillId="0" borderId="0" xfId="0" applyBorder="1" applyAlignment="1">
      <alignment horizontal="left"/>
    </xf>
    <xf numFmtId="1" fontId="0" fillId="7" borderId="42" xfId="0" applyNumberFormat="1" applyFont="1" applyFill="1" applyBorder="1" applyAlignment="1" applyProtection="1">
      <alignment horizontal="left" vertical="center"/>
    </xf>
    <xf numFmtId="0" fontId="36" fillId="7" borderId="0" xfId="0" applyFont="1" applyFill="1" applyBorder="1" applyAlignment="1" applyProtection="1">
      <alignment horizontal="left" vertical="center"/>
    </xf>
    <xf numFmtId="0" fontId="26" fillId="7" borderId="0" xfId="0" applyFont="1" applyFill="1" applyProtection="1"/>
    <xf numFmtId="0" fontId="36" fillId="7" borderId="10" xfId="0" applyFont="1" applyFill="1" applyBorder="1" applyAlignment="1" applyProtection="1">
      <alignment horizontal="left" vertical="center"/>
    </xf>
    <xf numFmtId="0" fontId="36" fillId="7" borderId="12" xfId="0" applyFont="1" applyFill="1" applyBorder="1" applyAlignment="1" applyProtection="1">
      <alignment horizontal="left" vertical="center"/>
    </xf>
    <xf numFmtId="0" fontId="0" fillId="6" borderId="3" xfId="0" applyNumberFormat="1" applyFont="1" applyFill="1" applyBorder="1" applyAlignment="1" applyProtection="1">
      <alignment horizontal="center" vertical="center"/>
      <protection locked="0"/>
    </xf>
    <xf numFmtId="49" fontId="0" fillId="6" borderId="3" xfId="0" applyNumberFormat="1" applyFont="1" applyFill="1" applyBorder="1" applyAlignment="1" applyProtection="1">
      <alignment horizontal="center" vertical="center"/>
      <protection locked="0"/>
    </xf>
    <xf numFmtId="0" fontId="0" fillId="6" borderId="41" xfId="0" applyFont="1" applyFill="1" applyBorder="1" applyAlignment="1" applyProtection="1">
      <alignment horizontal="right" vertical="center"/>
      <protection locked="0"/>
    </xf>
    <xf numFmtId="0" fontId="0" fillId="6" borderId="15" xfId="0" applyFont="1" applyFill="1" applyBorder="1" applyAlignment="1" applyProtection="1">
      <alignment horizontal="right" vertical="center"/>
      <protection locked="0"/>
    </xf>
    <xf numFmtId="0" fontId="0" fillId="6" borderId="15" xfId="0" applyFont="1" applyFill="1" applyBorder="1" applyAlignment="1" applyProtection="1">
      <alignment horizontal="center" vertical="center"/>
      <protection locked="0"/>
    </xf>
    <xf numFmtId="49" fontId="5" fillId="0" borderId="4" xfId="0" applyNumberFormat="1" applyFont="1" applyFill="1" applyBorder="1" applyAlignment="1" applyProtection="1">
      <alignment vertical="center"/>
    </xf>
    <xf numFmtId="49" fontId="5" fillId="0" borderId="5" xfId="0" applyNumberFormat="1" applyFont="1" applyFill="1" applyBorder="1" applyAlignment="1" applyProtection="1">
      <alignment vertical="center"/>
    </xf>
    <xf numFmtId="0" fontId="0" fillId="6" borderId="3" xfId="0" applyFill="1" applyBorder="1" applyAlignment="1" applyProtection="1">
      <alignment horizontal="center" vertical="center"/>
      <protection locked="0"/>
    </xf>
    <xf numFmtId="0" fontId="38" fillId="0" borderId="17" xfId="0" applyFont="1" applyBorder="1"/>
    <xf numFmtId="49" fontId="17" fillId="0" borderId="3" xfId="0" applyNumberFormat="1" applyFont="1" applyFill="1" applyBorder="1" applyAlignment="1" applyProtection="1">
      <alignment horizontal="center" vertical="center"/>
      <protection locked="0"/>
    </xf>
    <xf numFmtId="0" fontId="1" fillId="7" borderId="3" xfId="0" applyNumberFormat="1" applyFont="1" applyFill="1" applyBorder="1" applyAlignment="1" applyProtection="1">
      <alignment horizontal="center" vertical="center"/>
      <protection locked="0"/>
    </xf>
    <xf numFmtId="0" fontId="17" fillId="0" borderId="3" xfId="0" applyFont="1" applyFill="1" applyBorder="1" applyAlignment="1" applyProtection="1">
      <alignment horizontal="left" vertical="center"/>
      <protection locked="0"/>
    </xf>
    <xf numFmtId="0" fontId="17" fillId="0" borderId="3" xfId="0" applyFont="1" applyFill="1" applyBorder="1" applyAlignment="1" applyProtection="1">
      <alignment horizontal="center" vertical="center"/>
      <protection locked="0"/>
    </xf>
    <xf numFmtId="0" fontId="36" fillId="7" borderId="4" xfId="0" applyFont="1" applyFill="1" applyBorder="1" applyAlignment="1" applyProtection="1">
      <alignment horizontal="left" vertical="center"/>
    </xf>
    <xf numFmtId="0" fontId="4" fillId="7" borderId="0" xfId="0" applyFont="1" applyFill="1" applyAlignment="1" applyProtection="1">
      <alignment horizontal="left" vertical="center" indent="1"/>
    </xf>
    <xf numFmtId="0" fontId="0" fillId="7" borderId="0" xfId="0" applyFill="1" applyProtection="1"/>
    <xf numFmtId="49" fontId="5" fillId="7" borderId="8" xfId="0" applyNumberFormat="1" applyFont="1" applyFill="1" applyBorder="1" applyAlignment="1" applyProtection="1">
      <alignment vertical="center"/>
    </xf>
    <xf numFmtId="0" fontId="5" fillId="7" borderId="13" xfId="0" applyFont="1" applyFill="1" applyBorder="1" applyAlignment="1" applyProtection="1">
      <alignment vertical="center"/>
    </xf>
    <xf numFmtId="0" fontId="1" fillId="7" borderId="0" xfId="0" applyFont="1" applyFill="1" applyAlignment="1" applyProtection="1">
      <alignment horizontal="left" indent="1"/>
    </xf>
    <xf numFmtId="0" fontId="0" fillId="0" borderId="1" xfId="0" applyNumberFormat="1" applyFont="1" applyFill="1" applyBorder="1" applyAlignment="1" applyProtection="1">
      <alignment horizontal="center" vertical="center"/>
      <protection locked="0"/>
    </xf>
    <xf numFmtId="165" fontId="0" fillId="6" borderId="3" xfId="0" applyNumberFormat="1" applyFont="1" applyFill="1" applyBorder="1" applyAlignment="1" applyProtection="1">
      <alignment horizontal="left" vertical="center"/>
      <protection locked="0"/>
    </xf>
    <xf numFmtId="0" fontId="42" fillId="0" borderId="13" xfId="0" applyFont="1" applyFill="1" applyBorder="1" applyAlignment="1" applyProtection="1">
      <alignment horizontal="center" vertical="center"/>
    </xf>
    <xf numFmtId="0" fontId="43" fillId="0" borderId="13" xfId="0" applyFont="1" applyFill="1" applyBorder="1" applyAlignment="1" applyProtection="1">
      <alignment horizontal="center" vertical="center"/>
    </xf>
    <xf numFmtId="0" fontId="41" fillId="0" borderId="0" xfId="0" applyFont="1" applyFill="1"/>
    <xf numFmtId="0" fontId="41" fillId="0" borderId="0" xfId="0" applyFont="1" applyFill="1" applyBorder="1"/>
    <xf numFmtId="0" fontId="44" fillId="0" borderId="0" xfId="0" applyFont="1" applyFill="1" applyBorder="1" applyAlignment="1">
      <alignment horizontal="right" vertical="center"/>
    </xf>
    <xf numFmtId="0" fontId="41" fillId="0" borderId="0" xfId="0" applyFont="1" applyFill="1" applyBorder="1" applyProtection="1"/>
    <xf numFmtId="0" fontId="42" fillId="0" borderId="5" xfId="0" applyFont="1" applyFill="1" applyBorder="1" applyAlignment="1" applyProtection="1">
      <alignment horizontal="center" vertical="center"/>
    </xf>
    <xf numFmtId="0" fontId="6" fillId="0" borderId="0" xfId="0" applyFont="1" applyAlignment="1" applyProtection="1"/>
    <xf numFmtId="165" fontId="0" fillId="0" borderId="0" xfId="0" applyNumberFormat="1" applyFont="1" applyProtection="1"/>
    <xf numFmtId="0" fontId="7" fillId="0" borderId="0" xfId="0" applyFont="1" applyProtection="1"/>
    <xf numFmtId="0" fontId="6" fillId="0" borderId="0" xfId="0" applyFont="1" applyAlignment="1" applyProtection="1">
      <alignment horizontal="left" indent="1"/>
    </xf>
    <xf numFmtId="0" fontId="0" fillId="0" borderId="0" xfId="0" applyAlignment="1" applyProtection="1">
      <alignment horizontal="left" indent="1"/>
    </xf>
    <xf numFmtId="0" fontId="8" fillId="0" borderId="0" xfId="0" applyFont="1" applyAlignment="1" applyProtection="1">
      <alignment horizontal="left" indent="1"/>
    </xf>
    <xf numFmtId="0" fontId="0" fillId="0" borderId="0" xfId="0" applyFont="1" applyAlignment="1" applyProtection="1">
      <alignment horizontal="left" indent="1"/>
    </xf>
    <xf numFmtId="0" fontId="0" fillId="0" borderId="0" xfId="0"/>
    <xf numFmtId="0" fontId="1" fillId="0" borderId="0" xfId="0" applyFont="1" applyAlignment="1" applyProtection="1">
      <alignment horizontal="left" vertical="center"/>
    </xf>
    <xf numFmtId="0" fontId="0" fillId="0" borderId="0" xfId="0" applyFont="1" applyFill="1" applyAlignment="1" applyProtection="1">
      <alignment horizontal="left" vertical="center"/>
    </xf>
    <xf numFmtId="0" fontId="0" fillId="0" borderId="0" xfId="0" applyBorder="1" applyAlignment="1" applyProtection="1">
      <alignment horizontal="left"/>
    </xf>
    <xf numFmtId="0" fontId="0" fillId="0" borderId="0" xfId="0"/>
    <xf numFmtId="0" fontId="1" fillId="0" borderId="0" xfId="0" applyFont="1" applyBorder="1" applyAlignment="1" applyProtection="1"/>
    <xf numFmtId="0" fontId="8" fillId="0" borderId="0" xfId="0" applyFont="1" applyFill="1" applyProtection="1"/>
    <xf numFmtId="0" fontId="6" fillId="0" borderId="0" xfId="0" applyFont="1" applyFill="1" applyAlignment="1" applyProtection="1">
      <alignment horizontal="left" indent="1"/>
    </xf>
    <xf numFmtId="0" fontId="8" fillId="0" borderId="0" xfId="0" applyFont="1" applyFill="1" applyAlignment="1" applyProtection="1">
      <alignment horizontal="left" indent="1"/>
    </xf>
    <xf numFmtId="1" fontId="0" fillId="6" borderId="3" xfId="0" applyNumberFormat="1" applyFont="1" applyFill="1" applyBorder="1" applyAlignment="1" applyProtection="1">
      <alignment horizontal="center" vertical="center"/>
      <protection locked="0"/>
    </xf>
    <xf numFmtId="49" fontId="0" fillId="0" borderId="1" xfId="0" applyNumberFormat="1" applyFont="1" applyFill="1" applyBorder="1" applyAlignment="1" applyProtection="1">
      <alignment horizontal="center" vertical="center"/>
      <protection locked="0"/>
    </xf>
    <xf numFmtId="0" fontId="0" fillId="6" borderId="4" xfId="0" applyFont="1" applyFill="1" applyBorder="1" applyAlignment="1" applyProtection="1">
      <alignment vertical="center"/>
      <protection locked="0"/>
    </xf>
    <xf numFmtId="0" fontId="0" fillId="6" borderId="5" xfId="0" applyFont="1" applyFill="1" applyBorder="1" applyAlignment="1" applyProtection="1">
      <alignment vertical="center"/>
      <protection locked="0"/>
    </xf>
    <xf numFmtId="0" fontId="0" fillId="6" borderId="6" xfId="0" applyFont="1" applyFill="1" applyBorder="1" applyAlignment="1" applyProtection="1">
      <alignment vertical="center"/>
      <protection locked="0"/>
    </xf>
    <xf numFmtId="0" fontId="0" fillId="6" borderId="4" xfId="0" applyFont="1" applyFill="1" applyBorder="1" applyAlignment="1" applyProtection="1">
      <alignment horizontal="left" vertical="center"/>
      <protection locked="0"/>
    </xf>
    <xf numFmtId="0" fontId="0" fillId="6" borderId="5" xfId="0" applyFont="1" applyFill="1" applyBorder="1" applyAlignment="1" applyProtection="1">
      <alignment horizontal="left" vertical="center"/>
      <protection locked="0"/>
    </xf>
    <xf numFmtId="0" fontId="0" fillId="6" borderId="6" xfId="0" applyFont="1" applyFill="1" applyBorder="1" applyAlignment="1" applyProtection="1">
      <alignment horizontal="left" vertical="center"/>
      <protection locked="0"/>
    </xf>
    <xf numFmtId="0" fontId="1" fillId="0" borderId="13" xfId="0" applyFont="1" applyBorder="1" applyAlignment="1" applyProtection="1">
      <alignment horizontal="left"/>
    </xf>
    <xf numFmtId="49" fontId="5" fillId="0" borderId="4" xfId="0" applyNumberFormat="1" applyFont="1" applyBorder="1" applyAlignment="1" applyProtection="1">
      <alignment horizontal="left" vertical="center"/>
    </xf>
    <xf numFmtId="49" fontId="5" fillId="0" borderId="5" xfId="0" applyNumberFormat="1" applyFont="1" applyBorder="1" applyAlignment="1" applyProtection="1">
      <alignment horizontal="left" vertical="center"/>
    </xf>
    <xf numFmtId="165" fontId="3" fillId="6" borderId="4" xfId="0" applyNumberFormat="1" applyFont="1" applyFill="1" applyBorder="1" applyAlignment="1" applyProtection="1">
      <alignment horizontal="left" vertical="center" wrapText="1"/>
      <protection locked="0"/>
    </xf>
    <xf numFmtId="165" fontId="3" fillId="6" borderId="5" xfId="0" applyNumberFormat="1" applyFont="1" applyFill="1" applyBorder="1" applyAlignment="1" applyProtection="1">
      <alignment horizontal="left" vertical="center" wrapText="1"/>
      <protection locked="0"/>
    </xf>
    <xf numFmtId="165" fontId="3" fillId="6" borderId="6" xfId="0" applyNumberFormat="1" applyFont="1" applyFill="1" applyBorder="1" applyAlignment="1" applyProtection="1">
      <alignment horizontal="left" vertical="center" wrapText="1"/>
      <protection locked="0"/>
    </xf>
    <xf numFmtId="164" fontId="0" fillId="6" borderId="4" xfId="0" applyNumberFormat="1" applyFont="1" applyFill="1" applyBorder="1" applyAlignment="1" applyProtection="1">
      <alignment horizontal="center" vertical="center"/>
      <protection locked="0"/>
    </xf>
    <xf numFmtId="164" fontId="0" fillId="6" borderId="5" xfId="0" applyNumberFormat="1" applyFont="1" applyFill="1" applyBorder="1" applyAlignment="1" applyProtection="1">
      <alignment horizontal="center" vertical="center"/>
      <protection locked="0"/>
    </xf>
    <xf numFmtId="164" fontId="0" fillId="6" borderId="6" xfId="0" applyNumberFormat="1" applyFont="1" applyFill="1" applyBorder="1" applyAlignment="1" applyProtection="1">
      <alignment horizontal="center" vertical="center"/>
      <protection locked="0"/>
    </xf>
    <xf numFmtId="0" fontId="0" fillId="6" borderId="4" xfId="0" applyFill="1" applyBorder="1" applyAlignment="1" applyProtection="1">
      <alignment horizontal="center" vertical="top" wrapText="1"/>
      <protection locked="0"/>
    </xf>
    <xf numFmtId="0" fontId="0" fillId="6" borderId="5" xfId="0" applyFill="1" applyBorder="1" applyAlignment="1" applyProtection="1">
      <alignment horizontal="center" vertical="top" wrapText="1"/>
      <protection locked="0"/>
    </xf>
    <xf numFmtId="0" fontId="0" fillId="6" borderId="6" xfId="0" applyFill="1" applyBorder="1" applyAlignment="1" applyProtection="1">
      <alignment horizontal="center" vertical="top" wrapText="1"/>
      <protection locked="0"/>
    </xf>
    <xf numFmtId="49" fontId="0" fillId="6" borderId="4" xfId="0" applyNumberFormat="1" applyFill="1" applyBorder="1" applyAlignment="1" applyProtection="1">
      <alignment horizontal="left" vertical="center"/>
      <protection locked="0"/>
    </xf>
    <xf numFmtId="49" fontId="0" fillId="6" borderId="5" xfId="0" applyNumberFormat="1" applyFill="1" applyBorder="1" applyAlignment="1" applyProtection="1">
      <alignment horizontal="left" vertical="center"/>
      <protection locked="0"/>
    </xf>
    <xf numFmtId="49" fontId="0" fillId="6" borderId="6" xfId="0" applyNumberFormat="1" applyFill="1" applyBorder="1" applyAlignment="1" applyProtection="1">
      <alignment horizontal="left" vertical="center"/>
      <protection locked="0"/>
    </xf>
    <xf numFmtId="0" fontId="0" fillId="6" borderId="4" xfId="0" applyFill="1" applyBorder="1" applyAlignment="1" applyProtection="1">
      <alignment horizontal="left" vertical="center"/>
      <protection locked="0"/>
    </xf>
    <xf numFmtId="0" fontId="0" fillId="6" borderId="5" xfId="0" applyFill="1" applyBorder="1" applyAlignment="1" applyProtection="1">
      <alignment horizontal="left" vertical="center"/>
      <protection locked="0"/>
    </xf>
    <xf numFmtId="0" fontId="0" fillId="6" borderId="6" xfId="0" applyFill="1" applyBorder="1" applyAlignment="1" applyProtection="1">
      <alignment horizontal="left" vertical="center"/>
      <protection locked="0"/>
    </xf>
    <xf numFmtId="0" fontId="3" fillId="6" borderId="4" xfId="0" applyFont="1" applyFill="1" applyBorder="1" applyAlignment="1" applyProtection="1">
      <alignment horizontal="left" vertical="center"/>
      <protection locked="0"/>
    </xf>
    <xf numFmtId="0" fontId="3" fillId="6" borderId="5" xfId="0" applyFont="1" applyFill="1" applyBorder="1" applyAlignment="1" applyProtection="1">
      <alignment horizontal="left" vertical="center"/>
      <protection locked="0"/>
    </xf>
    <xf numFmtId="0" fontId="3" fillId="6" borderId="6" xfId="0" applyFont="1" applyFill="1" applyBorder="1" applyAlignment="1" applyProtection="1">
      <alignment horizontal="left" vertical="center"/>
      <protection locked="0"/>
    </xf>
    <xf numFmtId="0" fontId="1" fillId="0" borderId="0" xfId="0" applyFont="1" applyBorder="1" applyAlignment="1" applyProtection="1">
      <alignment horizontal="left"/>
    </xf>
    <xf numFmtId="0" fontId="1" fillId="0" borderId="11" xfId="0" applyFont="1" applyBorder="1" applyAlignment="1" applyProtection="1">
      <alignment horizontal="left"/>
    </xf>
    <xf numFmtId="0" fontId="0" fillId="6" borderId="4" xfId="0" applyFill="1" applyBorder="1" applyAlignment="1" applyProtection="1">
      <alignment horizontal="center" vertical="center" wrapText="1"/>
      <protection locked="0"/>
    </xf>
    <xf numFmtId="0" fontId="0" fillId="6" borderId="5" xfId="0" applyFill="1" applyBorder="1" applyAlignment="1" applyProtection="1">
      <alignment horizontal="center" vertical="center" wrapText="1"/>
      <protection locked="0"/>
    </xf>
    <xf numFmtId="0" fontId="0" fillId="6" borderId="6" xfId="0" applyFill="1" applyBorder="1" applyAlignment="1" applyProtection="1">
      <alignment horizontal="center" vertical="center" wrapText="1"/>
      <protection locked="0"/>
    </xf>
    <xf numFmtId="0" fontId="0" fillId="6" borderId="7" xfId="0" applyFont="1" applyFill="1" applyBorder="1" applyAlignment="1" applyProtection="1">
      <alignment horizontal="left" vertical="top" wrapText="1"/>
      <protection locked="0"/>
    </xf>
    <xf numFmtId="0" fontId="0" fillId="6" borderId="8" xfId="0" applyFont="1" applyFill="1" applyBorder="1" applyAlignment="1" applyProtection="1">
      <alignment horizontal="left" vertical="top"/>
      <protection locked="0"/>
    </xf>
    <xf numFmtId="0" fontId="0" fillId="6" borderId="9" xfId="0" applyFont="1" applyFill="1" applyBorder="1" applyAlignment="1" applyProtection="1">
      <alignment horizontal="left" vertical="top"/>
      <protection locked="0"/>
    </xf>
    <xf numFmtId="0" fontId="0" fillId="6" borderId="10" xfId="0" applyFont="1" applyFill="1" applyBorder="1" applyAlignment="1" applyProtection="1">
      <alignment horizontal="left" vertical="top"/>
      <protection locked="0"/>
    </xf>
    <xf numFmtId="0" fontId="0" fillId="6" borderId="0" xfId="0" applyFont="1" applyFill="1" applyBorder="1" applyAlignment="1" applyProtection="1">
      <alignment horizontal="left" vertical="top"/>
      <protection locked="0"/>
    </xf>
    <xf numFmtId="0" fontId="0" fillId="6" borderId="11" xfId="0" applyFont="1" applyFill="1" applyBorder="1" applyAlignment="1" applyProtection="1">
      <alignment horizontal="left" vertical="top"/>
      <protection locked="0"/>
    </xf>
    <xf numFmtId="0" fontId="0" fillId="6" borderId="12" xfId="0" applyFont="1" applyFill="1" applyBorder="1" applyAlignment="1" applyProtection="1">
      <alignment horizontal="left" vertical="top"/>
      <protection locked="0"/>
    </xf>
    <xf numFmtId="0" fontId="0" fillId="6" borderId="13" xfId="0" applyFont="1" applyFill="1" applyBorder="1" applyAlignment="1" applyProtection="1">
      <alignment horizontal="left" vertical="top"/>
      <protection locked="0"/>
    </xf>
    <xf numFmtId="0" fontId="0" fillId="6" borderId="14" xfId="0" applyFont="1" applyFill="1" applyBorder="1" applyAlignment="1" applyProtection="1">
      <alignment horizontal="left" vertical="top"/>
      <protection locked="0"/>
    </xf>
    <xf numFmtId="165" fontId="3" fillId="6" borderId="4" xfId="0" applyNumberFormat="1" applyFont="1" applyFill="1" applyBorder="1" applyAlignment="1" applyProtection="1">
      <alignment horizontal="left" vertical="center"/>
      <protection locked="0"/>
    </xf>
    <xf numFmtId="165" fontId="3" fillId="6" borderId="5" xfId="0" applyNumberFormat="1" applyFont="1" applyFill="1" applyBorder="1" applyAlignment="1" applyProtection="1">
      <alignment horizontal="left" vertical="center"/>
      <protection locked="0"/>
    </xf>
    <xf numFmtId="165" fontId="3" fillId="6" borderId="6" xfId="0" applyNumberFormat="1" applyFont="1" applyFill="1" applyBorder="1" applyAlignment="1" applyProtection="1">
      <alignment horizontal="left" vertical="center"/>
      <protection locked="0"/>
    </xf>
    <xf numFmtId="165" fontId="3" fillId="6" borderId="4" xfId="0" applyNumberFormat="1" applyFont="1" applyFill="1" applyBorder="1" applyAlignment="1" applyProtection="1">
      <alignment vertical="center"/>
      <protection locked="0"/>
    </xf>
    <xf numFmtId="165" fontId="3" fillId="6" borderId="5" xfId="0" applyNumberFormat="1" applyFont="1" applyFill="1" applyBorder="1" applyAlignment="1" applyProtection="1">
      <alignment vertical="center"/>
      <protection locked="0"/>
    </xf>
    <xf numFmtId="165" fontId="3" fillId="6" borderId="6" xfId="0" applyNumberFormat="1" applyFont="1" applyFill="1" applyBorder="1" applyAlignment="1" applyProtection="1">
      <alignment vertical="center"/>
      <protection locked="0"/>
    </xf>
    <xf numFmtId="0" fontId="0" fillId="6" borderId="4" xfId="0" applyFont="1" applyFill="1" applyBorder="1" applyAlignment="1" applyProtection="1">
      <alignment horizontal="right" vertical="center"/>
      <protection locked="0"/>
    </xf>
    <xf numFmtId="0" fontId="0" fillId="6" borderId="5" xfId="0" applyFont="1" applyFill="1" applyBorder="1" applyAlignment="1" applyProtection="1">
      <alignment horizontal="right" vertical="center"/>
      <protection locked="0"/>
    </xf>
    <xf numFmtId="0" fontId="0" fillId="6" borderId="6" xfId="0" applyFont="1" applyFill="1" applyBorder="1" applyAlignment="1" applyProtection="1">
      <alignment horizontal="right" vertical="center"/>
      <protection locked="0"/>
    </xf>
    <xf numFmtId="0" fontId="3" fillId="6" borderId="4" xfId="0" applyNumberFormat="1" applyFont="1" applyFill="1" applyBorder="1" applyAlignment="1" applyProtection="1">
      <alignment horizontal="left" vertical="center"/>
      <protection locked="0"/>
    </xf>
    <xf numFmtId="0" fontId="3" fillId="6" borderId="5" xfId="0" applyNumberFormat="1" applyFont="1" applyFill="1" applyBorder="1" applyAlignment="1" applyProtection="1">
      <alignment horizontal="left" vertical="center"/>
      <protection locked="0"/>
    </xf>
    <xf numFmtId="0" fontId="3" fillId="6" borderId="6" xfId="0" applyNumberFormat="1" applyFont="1" applyFill="1" applyBorder="1" applyAlignment="1" applyProtection="1">
      <alignment horizontal="left" vertical="center"/>
      <protection locked="0"/>
    </xf>
    <xf numFmtId="0" fontId="0" fillId="0" borderId="0" xfId="0" applyFill="1" applyBorder="1" applyAlignment="1" applyProtection="1">
      <alignment horizontal="right" vertical="center"/>
    </xf>
    <xf numFmtId="0" fontId="0" fillId="0" borderId="11" xfId="0" applyFill="1" applyBorder="1" applyAlignment="1" applyProtection="1">
      <alignment horizontal="right" vertical="center"/>
    </xf>
    <xf numFmtId="0" fontId="1" fillId="0" borderId="0" xfId="0" applyFont="1" applyBorder="1" applyAlignment="1" applyProtection="1">
      <alignment horizontal="center"/>
    </xf>
    <xf numFmtId="0" fontId="0" fillId="6" borderId="7" xfId="0" applyFill="1" applyBorder="1" applyAlignment="1" applyProtection="1">
      <alignment horizontal="left" vertical="top"/>
      <protection locked="0"/>
    </xf>
    <xf numFmtId="0" fontId="0" fillId="6" borderId="8" xfId="0" applyFill="1" applyBorder="1" applyAlignment="1" applyProtection="1">
      <alignment horizontal="left" vertical="top"/>
      <protection locked="0"/>
    </xf>
    <xf numFmtId="0" fontId="0" fillId="6" borderId="9" xfId="0" applyFill="1" applyBorder="1" applyAlignment="1" applyProtection="1">
      <alignment horizontal="left" vertical="top"/>
      <protection locked="0"/>
    </xf>
    <xf numFmtId="0" fontId="0" fillId="6" borderId="10" xfId="0" applyFill="1" applyBorder="1" applyAlignment="1" applyProtection="1">
      <alignment horizontal="left" vertical="top"/>
      <protection locked="0"/>
    </xf>
    <xf numFmtId="0" fontId="0" fillId="6" borderId="0" xfId="0" applyFill="1" applyBorder="1" applyAlignment="1" applyProtection="1">
      <alignment horizontal="left" vertical="top"/>
      <protection locked="0"/>
    </xf>
    <xf numFmtId="0" fontId="0" fillId="6" borderId="11" xfId="0" applyFill="1" applyBorder="1" applyAlignment="1" applyProtection="1">
      <alignment horizontal="left" vertical="top"/>
      <protection locked="0"/>
    </xf>
    <xf numFmtId="0" fontId="0" fillId="6" borderId="12" xfId="0" applyFill="1" applyBorder="1" applyAlignment="1" applyProtection="1">
      <alignment horizontal="left" vertical="top"/>
      <protection locked="0"/>
    </xf>
    <xf numFmtId="0" fontId="0" fillId="6" borderId="13" xfId="0" applyFill="1" applyBorder="1" applyAlignment="1" applyProtection="1">
      <alignment horizontal="left" vertical="top"/>
      <protection locked="0"/>
    </xf>
    <xf numFmtId="0" fontId="0" fillId="6" borderId="14" xfId="0" applyFill="1" applyBorder="1" applyAlignment="1" applyProtection="1">
      <alignment horizontal="left" vertical="top"/>
      <protection locked="0"/>
    </xf>
    <xf numFmtId="0" fontId="0" fillId="6" borderId="4" xfId="0" applyFill="1" applyBorder="1" applyAlignment="1" applyProtection="1">
      <alignment horizontal="left" vertical="center" wrapText="1"/>
      <protection locked="0"/>
    </xf>
    <xf numFmtId="0" fontId="0" fillId="6" borderId="5" xfId="0" applyFill="1" applyBorder="1" applyAlignment="1" applyProtection="1">
      <alignment horizontal="left" vertical="center" wrapText="1"/>
      <protection locked="0"/>
    </xf>
    <xf numFmtId="0" fontId="0" fillId="6" borderId="6" xfId="0" applyFill="1" applyBorder="1" applyAlignment="1" applyProtection="1">
      <alignment horizontal="left" vertical="center" wrapText="1"/>
      <protection locked="0"/>
    </xf>
    <xf numFmtId="0" fontId="0" fillId="6" borderId="4" xfId="0" applyFill="1" applyBorder="1" applyAlignment="1" applyProtection="1">
      <alignment horizontal="left" vertical="top" wrapText="1"/>
      <protection locked="0"/>
    </xf>
    <xf numFmtId="0" fontId="0" fillId="6" borderId="5" xfId="0" applyFill="1" applyBorder="1" applyAlignment="1" applyProtection="1">
      <alignment horizontal="left" vertical="top" wrapText="1"/>
      <protection locked="0"/>
    </xf>
    <xf numFmtId="0" fontId="0" fillId="6" borderId="6" xfId="0" applyFill="1" applyBorder="1" applyAlignment="1" applyProtection="1">
      <alignment horizontal="left" vertical="top" wrapText="1"/>
      <protection locked="0"/>
    </xf>
    <xf numFmtId="1" fontId="0" fillId="6" borderId="4" xfId="0" applyNumberFormat="1" applyFont="1" applyFill="1" applyBorder="1" applyAlignment="1" applyProtection="1">
      <alignment horizontal="right" vertical="center"/>
      <protection locked="0"/>
    </xf>
    <xf numFmtId="1" fontId="0" fillId="6" borderId="5" xfId="0" applyNumberFormat="1" applyFont="1" applyFill="1" applyBorder="1" applyAlignment="1" applyProtection="1">
      <alignment horizontal="right" vertical="center"/>
      <protection locked="0"/>
    </xf>
    <xf numFmtId="1" fontId="0" fillId="6" borderId="6" xfId="0" applyNumberFormat="1" applyFont="1" applyFill="1" applyBorder="1" applyAlignment="1" applyProtection="1">
      <alignment horizontal="right" vertical="center"/>
      <protection locked="0"/>
    </xf>
    <xf numFmtId="1" fontId="0" fillId="6" borderId="4" xfId="0" applyNumberFormat="1" applyFont="1" applyFill="1" applyBorder="1" applyAlignment="1" applyProtection="1">
      <alignment horizontal="center" vertical="center"/>
      <protection locked="0"/>
    </xf>
    <xf numFmtId="1" fontId="0" fillId="6" borderId="6" xfId="0" applyNumberFormat="1" applyFont="1" applyFill="1" applyBorder="1" applyAlignment="1" applyProtection="1">
      <alignment horizontal="center" vertical="center"/>
      <protection locked="0"/>
    </xf>
    <xf numFmtId="0" fontId="1" fillId="0" borderId="0" xfId="0" applyFont="1" applyBorder="1" applyAlignment="1" applyProtection="1">
      <alignment horizontal="left" vertical="center"/>
    </xf>
    <xf numFmtId="1" fontId="0" fillId="6" borderId="4" xfId="0" applyNumberFormat="1" applyFont="1" applyFill="1" applyBorder="1" applyAlignment="1" applyProtection="1">
      <alignment horizontal="right" vertical="center" indent="1"/>
      <protection locked="0"/>
    </xf>
    <xf numFmtId="1" fontId="0" fillId="6" borderId="5" xfId="0" applyNumberFormat="1" applyFont="1" applyFill="1" applyBorder="1" applyAlignment="1" applyProtection="1">
      <alignment horizontal="right" vertical="center" indent="1"/>
      <protection locked="0"/>
    </xf>
    <xf numFmtId="1" fontId="0" fillId="6" borderId="6" xfId="0" applyNumberFormat="1" applyFont="1" applyFill="1" applyBorder="1" applyAlignment="1" applyProtection="1">
      <alignment horizontal="right" vertical="center" indent="1"/>
      <protection locked="0"/>
    </xf>
    <xf numFmtId="49" fontId="12" fillId="0" borderId="0" xfId="0" applyNumberFormat="1" applyFont="1" applyFill="1" applyBorder="1" applyAlignment="1" applyProtection="1">
      <alignment horizontal="center" vertical="center"/>
      <protection locked="0"/>
    </xf>
    <xf numFmtId="0" fontId="3" fillId="6" borderId="4" xfId="0" applyFont="1" applyFill="1" applyBorder="1" applyAlignment="1" applyProtection="1">
      <alignment vertical="center"/>
      <protection locked="0"/>
    </xf>
    <xf numFmtId="0" fontId="3" fillId="6" borderId="5" xfId="0" applyFont="1" applyFill="1" applyBorder="1" applyAlignment="1" applyProtection="1">
      <alignment vertical="center"/>
      <protection locked="0"/>
    </xf>
    <xf numFmtId="0" fontId="3" fillId="6" borderId="6" xfId="0" applyFont="1" applyFill="1" applyBorder="1" applyAlignment="1" applyProtection="1">
      <alignment vertical="center"/>
      <protection locked="0"/>
    </xf>
    <xf numFmtId="0" fontId="3" fillId="6" borderId="4" xfId="0" applyNumberFormat="1" applyFont="1" applyFill="1" applyBorder="1" applyAlignment="1" applyProtection="1">
      <alignment horizontal="left" vertical="center" indent="1"/>
      <protection locked="0"/>
    </xf>
    <xf numFmtId="0" fontId="3" fillId="6" borderId="5" xfId="0" applyNumberFormat="1" applyFont="1" applyFill="1" applyBorder="1" applyAlignment="1" applyProtection="1">
      <alignment horizontal="left" vertical="center" indent="1"/>
      <protection locked="0"/>
    </xf>
    <xf numFmtId="0" fontId="3" fillId="6" borderId="6" xfId="0" applyNumberFormat="1" applyFont="1" applyFill="1" applyBorder="1" applyAlignment="1" applyProtection="1">
      <alignment horizontal="left" vertical="center" indent="1"/>
      <protection locked="0"/>
    </xf>
    <xf numFmtId="165" fontId="0" fillId="6" borderId="4" xfId="0" applyNumberFormat="1" applyFont="1" applyFill="1" applyBorder="1" applyAlignment="1" applyProtection="1">
      <alignment vertical="center"/>
      <protection locked="0"/>
    </xf>
    <xf numFmtId="165" fontId="0" fillId="6" borderId="5" xfId="0" applyNumberFormat="1" applyFont="1" applyFill="1" applyBorder="1" applyAlignment="1" applyProtection="1">
      <alignment vertical="center"/>
      <protection locked="0"/>
    </xf>
    <xf numFmtId="165" fontId="0" fillId="6" borderId="6" xfId="0" applyNumberFormat="1" applyFont="1" applyFill="1" applyBorder="1" applyAlignment="1" applyProtection="1">
      <alignment vertical="center"/>
      <protection locked="0"/>
    </xf>
    <xf numFmtId="1" fontId="0" fillId="6" borderId="5" xfId="0" applyNumberFormat="1" applyFont="1" applyFill="1" applyBorder="1" applyAlignment="1" applyProtection="1">
      <alignment horizontal="center" vertical="center"/>
      <protection locked="0"/>
    </xf>
    <xf numFmtId="1" fontId="0" fillId="6" borderId="4" xfId="0" applyNumberFormat="1" applyFont="1" applyFill="1" applyBorder="1" applyAlignment="1" applyProtection="1">
      <alignment horizontal="left" vertical="center"/>
      <protection locked="0"/>
    </xf>
    <xf numFmtId="1" fontId="0" fillId="6" borderId="6" xfId="0" applyNumberFormat="1" applyFont="1" applyFill="1" applyBorder="1" applyAlignment="1" applyProtection="1">
      <alignment horizontal="left" vertical="center"/>
      <protection locked="0"/>
    </xf>
    <xf numFmtId="49" fontId="0" fillId="6" borderId="4" xfId="0" applyNumberFormat="1" applyFont="1" applyFill="1" applyBorder="1" applyAlignment="1" applyProtection="1">
      <alignment horizontal="right" vertical="center" indent="1"/>
      <protection locked="0"/>
    </xf>
    <xf numFmtId="49" fontId="0" fillId="6" borderId="5" xfId="0" applyNumberFormat="1" applyFont="1" applyFill="1" applyBorder="1" applyAlignment="1" applyProtection="1">
      <alignment horizontal="right" vertical="center" indent="1"/>
      <protection locked="0"/>
    </xf>
    <xf numFmtId="49" fontId="0" fillId="6" borderId="6" xfId="0" applyNumberFormat="1" applyFont="1" applyFill="1" applyBorder="1" applyAlignment="1" applyProtection="1">
      <alignment horizontal="right" vertical="center" indent="1"/>
      <protection locked="0"/>
    </xf>
    <xf numFmtId="49" fontId="0" fillId="6" borderId="4" xfId="0" applyNumberFormat="1" applyFont="1" applyFill="1" applyBorder="1" applyAlignment="1" applyProtection="1">
      <alignment horizontal="center" vertical="center"/>
      <protection locked="0"/>
    </xf>
    <xf numFmtId="49" fontId="0" fillId="6" borderId="6" xfId="0" applyNumberFormat="1" applyFont="1" applyFill="1" applyBorder="1" applyAlignment="1" applyProtection="1">
      <alignment horizontal="center" vertical="center"/>
      <protection locked="0"/>
    </xf>
    <xf numFmtId="0" fontId="1" fillId="0" borderId="0" xfId="0" applyFont="1" applyBorder="1" applyAlignment="1">
      <alignment horizontal="left"/>
    </xf>
    <xf numFmtId="49" fontId="0" fillId="6" borderId="5" xfId="0" applyNumberFormat="1" applyFont="1" applyFill="1" applyBorder="1" applyAlignment="1" applyProtection="1">
      <alignment horizontal="center" vertical="center"/>
      <protection locked="0"/>
    </xf>
    <xf numFmtId="0" fontId="0" fillId="0" borderId="0" xfId="0"/>
    <xf numFmtId="0" fontId="6" fillId="0" borderId="0" xfId="0" applyFont="1" applyBorder="1" applyAlignment="1" applyProtection="1">
      <alignment horizontal="left"/>
    </xf>
    <xf numFmtId="0" fontId="6" fillId="0" borderId="0" xfId="0" applyFont="1" applyAlignment="1" applyProtection="1">
      <alignment horizontal="left"/>
    </xf>
    <xf numFmtId="0" fontId="1" fillId="0" borderId="0" xfId="0" applyFont="1" applyAlignment="1" applyProtection="1">
      <alignment horizontal="left" vertical="center"/>
    </xf>
    <xf numFmtId="0" fontId="1" fillId="0" borderId="11" xfId="0" applyFont="1" applyBorder="1" applyAlignment="1" applyProtection="1">
      <alignment horizontal="left" vertical="center"/>
    </xf>
    <xf numFmtId="49" fontId="0" fillId="6" borderId="4" xfId="0" applyNumberFormat="1" applyFont="1" applyFill="1" applyBorder="1" applyAlignment="1" applyProtection="1">
      <alignment horizontal="left" vertical="center"/>
      <protection locked="0"/>
    </xf>
    <xf numFmtId="49" fontId="0" fillId="6" borderId="5" xfId="0" applyNumberFormat="1" applyFont="1" applyFill="1" applyBorder="1" applyAlignment="1" applyProtection="1">
      <alignment horizontal="left" vertical="center"/>
      <protection locked="0"/>
    </xf>
    <xf numFmtId="49" fontId="0" fillId="6" borderId="6" xfId="0" applyNumberFormat="1" applyFont="1" applyFill="1" applyBorder="1" applyAlignment="1" applyProtection="1">
      <alignment horizontal="left" vertical="center"/>
      <protection locked="0"/>
    </xf>
    <xf numFmtId="0" fontId="0" fillId="6" borderId="4" xfId="0" applyFont="1" applyFill="1" applyBorder="1" applyAlignment="1" applyProtection="1">
      <alignment horizontal="center" vertical="center"/>
      <protection locked="0"/>
    </xf>
    <xf numFmtId="0" fontId="0" fillId="6" borderId="6" xfId="0" applyFont="1" applyFill="1" applyBorder="1" applyAlignment="1" applyProtection="1">
      <alignment horizontal="center" vertical="center"/>
      <protection locked="0"/>
    </xf>
    <xf numFmtId="0" fontId="0" fillId="6" borderId="4" xfId="0" applyFont="1" applyFill="1" applyBorder="1" applyProtection="1">
      <protection locked="0"/>
    </xf>
    <xf numFmtId="0" fontId="0" fillId="6" borderId="5" xfId="0" applyFont="1" applyFill="1" applyBorder="1" applyProtection="1">
      <protection locked="0"/>
    </xf>
    <xf numFmtId="0" fontId="0" fillId="6" borderId="6" xfId="0" applyFont="1" applyFill="1" applyBorder="1" applyProtection="1">
      <protection locked="0"/>
    </xf>
    <xf numFmtId="0" fontId="1" fillId="0" borderId="0" xfId="0" applyFont="1" applyAlignment="1" applyProtection="1">
      <alignment horizontal="left"/>
    </xf>
    <xf numFmtId="0" fontId="6" fillId="0" borderId="11" xfId="0" applyFont="1" applyBorder="1" applyAlignment="1" applyProtection="1">
      <alignment horizontal="left"/>
    </xf>
    <xf numFmtId="1" fontId="0" fillId="6" borderId="4" xfId="0" applyNumberFormat="1" applyFill="1" applyBorder="1" applyAlignment="1" applyProtection="1">
      <alignment horizontal="center" vertical="center"/>
      <protection locked="0"/>
    </xf>
    <xf numFmtId="1" fontId="0" fillId="6" borderId="6" xfId="0" applyNumberFormat="1" applyFill="1" applyBorder="1" applyAlignment="1" applyProtection="1">
      <alignment horizontal="center" vertical="center"/>
      <protection locked="0"/>
    </xf>
    <xf numFmtId="1" fontId="3" fillId="6" borderId="4" xfId="0" applyNumberFormat="1" applyFont="1" applyFill="1" applyBorder="1" applyAlignment="1" applyProtection="1">
      <alignment horizontal="right" vertical="center"/>
      <protection locked="0"/>
    </xf>
    <xf numFmtId="1" fontId="3" fillId="6" borderId="6" xfId="0" applyNumberFormat="1" applyFont="1" applyFill="1" applyBorder="1" applyAlignment="1" applyProtection="1">
      <alignment horizontal="right" vertical="center"/>
      <protection locked="0"/>
    </xf>
    <xf numFmtId="0" fontId="6" fillId="0" borderId="0" xfId="0" applyFont="1" applyAlignment="1" applyProtection="1">
      <alignment horizontal="left" vertical="center"/>
    </xf>
    <xf numFmtId="166" fontId="0" fillId="6" borderId="4" xfId="0" applyNumberFormat="1" applyFont="1" applyFill="1" applyBorder="1" applyAlignment="1" applyProtection="1">
      <alignment horizontal="center" vertical="center"/>
      <protection locked="0"/>
    </xf>
    <xf numFmtId="166" fontId="0" fillId="6" borderId="5" xfId="0" applyNumberFormat="1" applyFont="1" applyFill="1" applyBorder="1" applyAlignment="1" applyProtection="1">
      <alignment horizontal="center" vertical="center"/>
      <protection locked="0"/>
    </xf>
    <xf numFmtId="166" fontId="0" fillId="6" borderId="6" xfId="0" applyNumberFormat="1" applyFont="1" applyFill="1" applyBorder="1" applyAlignment="1" applyProtection="1">
      <alignment horizontal="center" vertical="center"/>
      <protection locked="0"/>
    </xf>
    <xf numFmtId="0" fontId="0" fillId="6" borderId="4" xfId="0" applyFont="1" applyFill="1" applyBorder="1" applyAlignment="1" applyProtection="1">
      <alignment horizontal="center" vertical="center" wrapText="1"/>
      <protection locked="0"/>
    </xf>
    <xf numFmtId="0" fontId="0" fillId="6" borderId="6" xfId="0" applyFont="1" applyFill="1" applyBorder="1" applyAlignment="1" applyProtection="1">
      <alignment horizontal="center" vertical="center" wrapText="1"/>
      <protection locked="0"/>
    </xf>
    <xf numFmtId="0" fontId="3" fillId="6" borderId="7" xfId="0" applyFont="1" applyFill="1" applyBorder="1" applyAlignment="1" applyProtection="1">
      <alignment horizontal="left" vertical="top" wrapText="1"/>
      <protection locked="0"/>
    </xf>
    <xf numFmtId="0" fontId="3" fillId="6" borderId="8" xfId="0" applyFont="1" applyFill="1" applyBorder="1" applyAlignment="1" applyProtection="1">
      <alignment horizontal="left" vertical="top" wrapText="1"/>
      <protection locked="0"/>
    </xf>
    <xf numFmtId="0" fontId="3" fillId="6" borderId="9" xfId="0" applyFont="1" applyFill="1" applyBorder="1" applyAlignment="1" applyProtection="1">
      <alignment horizontal="left" vertical="top" wrapText="1"/>
      <protection locked="0"/>
    </xf>
    <xf numFmtId="0" fontId="3" fillId="6" borderId="10" xfId="0" applyFont="1" applyFill="1" applyBorder="1" applyAlignment="1" applyProtection="1">
      <alignment horizontal="left" vertical="top" wrapText="1"/>
      <protection locked="0"/>
    </xf>
    <xf numFmtId="0" fontId="3" fillId="6" borderId="0" xfId="0" applyFont="1" applyFill="1" applyBorder="1" applyAlignment="1" applyProtection="1">
      <alignment horizontal="left" vertical="top" wrapText="1"/>
      <protection locked="0"/>
    </xf>
    <xf numFmtId="0" fontId="3" fillId="6" borderId="11" xfId="0" applyFont="1" applyFill="1" applyBorder="1" applyAlignment="1" applyProtection="1">
      <alignment horizontal="left" vertical="top" wrapText="1"/>
      <protection locked="0"/>
    </xf>
    <xf numFmtId="0" fontId="3" fillId="6" borderId="12" xfId="0" applyFont="1" applyFill="1" applyBorder="1" applyAlignment="1" applyProtection="1">
      <alignment horizontal="left" vertical="top" wrapText="1"/>
      <protection locked="0"/>
    </xf>
    <xf numFmtId="0" fontId="3" fillId="6" borderId="13" xfId="0" applyFont="1" applyFill="1" applyBorder="1" applyAlignment="1" applyProtection="1">
      <alignment horizontal="left" vertical="top" wrapText="1"/>
      <protection locked="0"/>
    </xf>
    <xf numFmtId="0" fontId="3" fillId="6" borderId="14" xfId="0" applyFont="1" applyFill="1" applyBorder="1" applyAlignment="1" applyProtection="1">
      <alignment horizontal="left" vertical="top" wrapText="1"/>
      <protection locked="0"/>
    </xf>
    <xf numFmtId="0" fontId="1" fillId="0" borderId="0" xfId="0" applyFont="1" applyFill="1" applyBorder="1" applyAlignment="1" applyProtection="1">
      <alignment horizontal="left"/>
    </xf>
    <xf numFmtId="0" fontId="0" fillId="6" borderId="12" xfId="0" applyFont="1" applyFill="1" applyBorder="1" applyAlignment="1" applyProtection="1">
      <alignment horizontal="right" vertical="center"/>
      <protection locked="0"/>
    </xf>
    <xf numFmtId="0" fontId="0" fillId="6" borderId="14" xfId="0" applyFont="1" applyFill="1" applyBorder="1" applyAlignment="1" applyProtection="1">
      <alignment horizontal="right" vertical="center"/>
      <protection locked="0"/>
    </xf>
    <xf numFmtId="1" fontId="12" fillId="0" borderId="30" xfId="0" applyNumberFormat="1" applyFont="1" applyBorder="1" applyAlignment="1" applyProtection="1">
      <alignment horizontal="right" vertical="center"/>
      <protection locked="0"/>
    </xf>
    <xf numFmtId="1" fontId="12" fillId="0" borderId="31" xfId="0" applyNumberFormat="1" applyFont="1" applyBorder="1" applyAlignment="1" applyProtection="1">
      <alignment horizontal="right" vertical="center"/>
      <protection locked="0"/>
    </xf>
    <xf numFmtId="1" fontId="12" fillId="0" borderId="32" xfId="0" applyNumberFormat="1" applyFont="1" applyBorder="1" applyAlignment="1" applyProtection="1">
      <alignment horizontal="right" vertical="center"/>
      <protection locked="0"/>
    </xf>
    <xf numFmtId="49" fontId="0" fillId="0" borderId="1" xfId="0" applyNumberFormat="1" applyBorder="1" applyAlignment="1" applyProtection="1">
      <alignment horizontal="right" vertical="center"/>
      <protection locked="0"/>
    </xf>
    <xf numFmtId="1" fontId="0" fillId="7" borderId="30" xfId="0" applyNumberFormat="1" applyFont="1" applyFill="1" applyBorder="1" applyAlignment="1" applyProtection="1">
      <alignment horizontal="right" vertical="center"/>
      <protection locked="0"/>
    </xf>
    <xf numFmtId="1" fontId="0" fillId="7" borderId="32" xfId="0" applyNumberFormat="1" applyFont="1" applyFill="1" applyBorder="1" applyAlignment="1" applyProtection="1">
      <alignment horizontal="right" vertical="center"/>
      <protection locked="0"/>
    </xf>
    <xf numFmtId="165" fontId="0" fillId="0" borderId="0" xfId="0" applyNumberFormat="1" applyFont="1" applyBorder="1" applyAlignment="1" applyProtection="1">
      <alignment horizontal="left" vertical="top" wrapText="1"/>
      <protection locked="0"/>
    </xf>
    <xf numFmtId="165" fontId="0" fillId="0" borderId="2" xfId="0" applyNumberFormat="1" applyFont="1" applyBorder="1" applyAlignment="1" applyProtection="1">
      <alignment horizontal="left" vertical="top" wrapText="1"/>
      <protection locked="0"/>
    </xf>
    <xf numFmtId="165" fontId="0" fillId="0" borderId="30" xfId="0" applyNumberFormat="1" applyFont="1" applyFill="1" applyBorder="1" applyAlignment="1" applyProtection="1">
      <alignment horizontal="left" vertical="center"/>
      <protection locked="0"/>
    </xf>
    <xf numFmtId="165" fontId="0" fillId="0" borderId="31" xfId="0" applyNumberFormat="1" applyFont="1" applyFill="1" applyBorder="1" applyAlignment="1" applyProtection="1">
      <alignment horizontal="left" vertical="center"/>
      <protection locked="0"/>
    </xf>
    <xf numFmtId="165" fontId="0" fillId="0" borderId="32" xfId="0" applyNumberFormat="1" applyFont="1" applyFill="1" applyBorder="1" applyAlignment="1" applyProtection="1">
      <alignment horizontal="left" vertical="center"/>
      <protection locked="0"/>
    </xf>
    <xf numFmtId="1" fontId="0" fillId="0" borderId="30" xfId="0" applyNumberFormat="1" applyFont="1" applyFill="1" applyBorder="1" applyAlignment="1" applyProtection="1">
      <alignment horizontal="right" vertical="center"/>
      <protection locked="0"/>
    </xf>
    <xf numFmtId="0" fontId="0" fillId="0" borderId="31" xfId="0" applyFont="1" applyFill="1" applyBorder="1" applyAlignment="1" applyProtection="1">
      <alignment horizontal="right" vertical="center"/>
      <protection locked="0"/>
    </xf>
    <xf numFmtId="0" fontId="0" fillId="0" borderId="32" xfId="0" applyFont="1" applyFill="1" applyBorder="1" applyAlignment="1" applyProtection="1">
      <alignment horizontal="right" vertical="center"/>
      <protection locked="0"/>
    </xf>
    <xf numFmtId="0" fontId="0" fillId="0" borderId="30" xfId="0" applyFont="1" applyFill="1" applyBorder="1" applyAlignment="1" applyProtection="1">
      <alignment horizontal="right" vertical="center"/>
      <protection locked="0"/>
    </xf>
    <xf numFmtId="0" fontId="0" fillId="0" borderId="2" xfId="0" applyFont="1" applyBorder="1" applyAlignment="1" applyProtection="1">
      <alignment horizontal="center"/>
      <protection locked="0"/>
    </xf>
    <xf numFmtId="0" fontId="0" fillId="0" borderId="35" xfId="0" applyFont="1" applyBorder="1" applyAlignment="1" applyProtection="1">
      <alignment horizontal="left" vertical="top"/>
      <protection locked="0"/>
    </xf>
    <xf numFmtId="0" fontId="0" fillId="0" borderId="34" xfId="0" applyFont="1" applyBorder="1" applyAlignment="1" applyProtection="1">
      <alignment horizontal="left" vertical="top"/>
      <protection locked="0"/>
    </xf>
    <xf numFmtId="0" fontId="0" fillId="0" borderId="36" xfId="0" applyFont="1" applyBorder="1" applyAlignment="1" applyProtection="1">
      <alignment horizontal="left" vertical="top"/>
      <protection locked="0"/>
    </xf>
    <xf numFmtId="0" fontId="0" fillId="0" borderId="37" xfId="0" applyFont="1" applyBorder="1" applyAlignment="1" applyProtection="1">
      <alignment horizontal="left" vertical="top"/>
      <protection locked="0"/>
    </xf>
    <xf numFmtId="0" fontId="0" fillId="0" borderId="0" xfId="0" applyFont="1" applyBorder="1" applyAlignment="1" applyProtection="1">
      <alignment horizontal="left" vertical="top"/>
      <protection locked="0"/>
    </xf>
    <xf numFmtId="0" fontId="0" fillId="0" borderId="33" xfId="0" applyFont="1" applyBorder="1" applyAlignment="1" applyProtection="1">
      <alignment horizontal="left" vertical="top"/>
      <protection locked="0"/>
    </xf>
    <xf numFmtId="0" fontId="0" fillId="0" borderId="38" xfId="0" applyFont="1" applyBorder="1" applyAlignment="1" applyProtection="1">
      <alignment horizontal="left" vertical="top"/>
      <protection locked="0"/>
    </xf>
    <xf numFmtId="0" fontId="0" fillId="0" borderId="2" xfId="0" applyFont="1" applyBorder="1" applyAlignment="1" applyProtection="1">
      <alignment horizontal="left" vertical="top"/>
      <protection locked="0"/>
    </xf>
    <xf numFmtId="0" fontId="0" fillId="0" borderId="39" xfId="0" applyFont="1" applyBorder="1" applyAlignment="1" applyProtection="1">
      <alignment horizontal="left" vertical="top"/>
      <protection locked="0"/>
    </xf>
    <xf numFmtId="49" fontId="12" fillId="0" borderId="30" xfId="0" applyNumberFormat="1" applyFont="1" applyFill="1" applyBorder="1" applyAlignment="1" applyProtection="1">
      <alignment horizontal="right" vertical="center"/>
      <protection locked="0"/>
    </xf>
    <xf numFmtId="49" fontId="12" fillId="0" borderId="31" xfId="0" applyNumberFormat="1" applyFont="1" applyFill="1" applyBorder="1" applyAlignment="1" applyProtection="1">
      <alignment horizontal="right" vertical="center"/>
      <protection locked="0"/>
    </xf>
    <xf numFmtId="49" fontId="12" fillId="0" borderId="32" xfId="0" applyNumberFormat="1" applyFont="1" applyFill="1" applyBorder="1" applyAlignment="1" applyProtection="1">
      <alignment horizontal="right" vertical="center"/>
      <protection locked="0"/>
    </xf>
    <xf numFmtId="49" fontId="12" fillId="0" borderId="30" xfId="0" applyNumberFormat="1" applyFont="1" applyFill="1" applyBorder="1" applyAlignment="1" applyProtection="1">
      <alignment horizontal="left" vertical="center"/>
      <protection locked="0"/>
    </xf>
    <xf numFmtId="49" fontId="12" fillId="0" borderId="32" xfId="0" applyNumberFormat="1" applyFont="1" applyFill="1" applyBorder="1" applyAlignment="1" applyProtection="1">
      <alignment horizontal="left" vertical="center"/>
      <protection locked="0"/>
    </xf>
    <xf numFmtId="49" fontId="12" fillId="0" borderId="30" xfId="0" applyNumberFormat="1" applyFont="1" applyFill="1" applyBorder="1" applyAlignment="1" applyProtection="1">
      <alignment horizontal="center" vertical="center"/>
      <protection locked="0"/>
    </xf>
    <xf numFmtId="49" fontId="12" fillId="0" borderId="31" xfId="0" applyNumberFormat="1" applyFont="1" applyFill="1" applyBorder="1" applyAlignment="1" applyProtection="1">
      <alignment horizontal="center" vertical="center"/>
      <protection locked="0"/>
    </xf>
    <xf numFmtId="49" fontId="12" fillId="0" borderId="32" xfId="0" applyNumberFormat="1" applyFont="1" applyFill="1" applyBorder="1" applyAlignment="1" applyProtection="1">
      <alignment horizontal="center" vertical="center"/>
      <protection locked="0"/>
    </xf>
    <xf numFmtId="0" fontId="0" fillId="0" borderId="2" xfId="0" applyFont="1" applyBorder="1" applyAlignment="1" applyProtection="1">
      <alignment horizontal="left"/>
      <protection locked="0"/>
    </xf>
    <xf numFmtId="0" fontId="0" fillId="0" borderId="0" xfId="0" applyFont="1" applyBorder="1" applyAlignment="1">
      <alignment horizontal="left" vertical="top" wrapText="1"/>
    </xf>
    <xf numFmtId="165" fontId="0" fillId="0" borderId="7" xfId="0" applyNumberFormat="1" applyFont="1" applyFill="1" applyBorder="1" applyAlignment="1" applyProtection="1">
      <alignment horizontal="left" vertical="top" wrapText="1"/>
      <protection locked="0"/>
    </xf>
    <xf numFmtId="165" fontId="0" fillId="0" borderId="8" xfId="0" applyNumberFormat="1" applyFont="1" applyFill="1" applyBorder="1" applyAlignment="1" applyProtection="1">
      <alignment horizontal="left" vertical="top" wrapText="1"/>
      <protection locked="0"/>
    </xf>
    <xf numFmtId="165" fontId="0" fillId="0" borderId="9" xfId="0" applyNumberFormat="1" applyFont="1" applyFill="1" applyBorder="1" applyAlignment="1" applyProtection="1">
      <alignment horizontal="left" vertical="top" wrapText="1"/>
      <protection locked="0"/>
    </xf>
    <xf numFmtId="165" fontId="0" fillId="0" borderId="10" xfId="0" applyNumberFormat="1" applyFont="1" applyFill="1" applyBorder="1" applyAlignment="1" applyProtection="1">
      <alignment horizontal="left" vertical="top" wrapText="1"/>
      <protection locked="0"/>
    </xf>
    <xf numFmtId="165" fontId="0" fillId="0" borderId="0" xfId="0" applyNumberFormat="1" applyFont="1" applyFill="1" applyBorder="1" applyAlignment="1" applyProtection="1">
      <alignment horizontal="left" vertical="top" wrapText="1"/>
      <protection locked="0"/>
    </xf>
    <xf numFmtId="165" fontId="0" fillId="0" borderId="11" xfId="0" applyNumberFormat="1" applyFont="1" applyFill="1" applyBorder="1" applyAlignment="1" applyProtection="1">
      <alignment horizontal="left" vertical="top" wrapText="1"/>
      <protection locked="0"/>
    </xf>
    <xf numFmtId="165" fontId="0" fillId="0" borderId="12" xfId="0" applyNumberFormat="1" applyFont="1" applyFill="1" applyBorder="1" applyAlignment="1" applyProtection="1">
      <alignment horizontal="left" vertical="top" wrapText="1"/>
      <protection locked="0"/>
    </xf>
    <xf numFmtId="165" fontId="0" fillId="0" borderId="13" xfId="0" applyNumberFormat="1" applyFont="1" applyFill="1" applyBorder="1" applyAlignment="1" applyProtection="1">
      <alignment horizontal="left" vertical="top" wrapText="1"/>
      <protection locked="0"/>
    </xf>
    <xf numFmtId="165" fontId="0" fillId="0" borderId="14" xfId="0" applyNumberFormat="1" applyFont="1" applyFill="1" applyBorder="1" applyAlignment="1" applyProtection="1">
      <alignment horizontal="left" vertical="top" wrapText="1"/>
      <protection locked="0"/>
    </xf>
    <xf numFmtId="49" fontId="0" fillId="0" borderId="30" xfId="0" applyNumberFormat="1" applyFont="1" applyFill="1" applyBorder="1" applyAlignment="1" applyProtection="1">
      <alignment horizontal="center" vertical="center"/>
      <protection locked="0"/>
    </xf>
    <xf numFmtId="0" fontId="0" fillId="0" borderId="31" xfId="0" applyFont="1" applyFill="1" applyBorder="1" applyAlignment="1" applyProtection="1">
      <alignment horizontal="center" vertical="center"/>
      <protection locked="0"/>
    </xf>
    <xf numFmtId="0" fontId="0" fillId="0" borderId="32" xfId="0" applyFont="1" applyFill="1" applyBorder="1" applyAlignment="1" applyProtection="1">
      <alignment horizontal="center" vertical="center"/>
      <protection locked="0"/>
    </xf>
    <xf numFmtId="0" fontId="36" fillId="7" borderId="37" xfId="0" applyFont="1" applyFill="1" applyBorder="1" applyAlignment="1" applyProtection="1">
      <alignment horizontal="center" vertical="center"/>
    </xf>
    <xf numFmtId="0" fontId="36" fillId="7" borderId="0" xfId="0" applyFont="1" applyFill="1" applyBorder="1" applyAlignment="1" applyProtection="1">
      <alignment horizontal="center" vertical="center"/>
    </xf>
    <xf numFmtId="1" fontId="0" fillId="0" borderId="30" xfId="0" applyNumberFormat="1" applyFont="1" applyFill="1" applyBorder="1" applyAlignment="1" applyProtection="1">
      <alignment horizontal="center" vertical="center"/>
      <protection locked="0"/>
    </xf>
    <xf numFmtId="0" fontId="11" fillId="0" borderId="13" xfId="0" applyFont="1" applyBorder="1" applyAlignment="1" applyProtection="1">
      <alignment horizontal="center"/>
    </xf>
    <xf numFmtId="49" fontId="1" fillId="0" borderId="4" xfId="0" applyNumberFormat="1" applyFont="1" applyFill="1" applyBorder="1" applyAlignment="1" applyProtection="1">
      <alignment horizontal="left" vertical="top"/>
      <protection locked="0"/>
    </xf>
    <xf numFmtId="49" fontId="1" fillId="0" borderId="6" xfId="0" applyNumberFormat="1" applyFont="1" applyFill="1" applyBorder="1" applyAlignment="1" applyProtection="1">
      <alignment horizontal="left" vertical="top"/>
      <protection locked="0"/>
    </xf>
    <xf numFmtId="49" fontId="1" fillId="0" borderId="4" xfId="0" applyNumberFormat="1" applyFont="1" applyFill="1" applyBorder="1" applyAlignment="1" applyProtection="1">
      <alignment horizontal="right" vertical="center"/>
      <protection locked="0"/>
    </xf>
    <xf numFmtId="49" fontId="1" fillId="0" borderId="5" xfId="0" applyNumberFormat="1" applyFont="1" applyFill="1" applyBorder="1" applyAlignment="1" applyProtection="1">
      <alignment horizontal="right" vertical="center"/>
      <protection locked="0"/>
    </xf>
    <xf numFmtId="49" fontId="1" fillId="0" borderId="6" xfId="0" applyNumberFormat="1" applyFont="1" applyFill="1" applyBorder="1" applyAlignment="1" applyProtection="1">
      <alignment horizontal="right" vertical="center"/>
      <protection locked="0"/>
    </xf>
    <xf numFmtId="49" fontId="0" fillId="0" borderId="30" xfId="0" applyNumberFormat="1" applyFont="1" applyFill="1" applyBorder="1" applyAlignment="1" applyProtection="1">
      <alignment horizontal="right" vertical="center"/>
      <protection locked="0"/>
    </xf>
    <xf numFmtId="49" fontId="0" fillId="0" borderId="31" xfId="0" applyNumberFormat="1" applyFont="1" applyFill="1" applyBorder="1" applyAlignment="1" applyProtection="1">
      <alignment horizontal="right" vertical="center"/>
      <protection locked="0"/>
    </xf>
    <xf numFmtId="49" fontId="0" fillId="0" borderId="32" xfId="0" applyNumberFormat="1" applyFont="1" applyFill="1" applyBorder="1" applyAlignment="1" applyProtection="1">
      <alignment horizontal="right" vertical="center"/>
      <protection locked="0"/>
    </xf>
    <xf numFmtId="49" fontId="0" fillId="0" borderId="30" xfId="0" applyNumberFormat="1" applyFont="1" applyFill="1" applyBorder="1" applyAlignment="1" applyProtection="1">
      <alignment horizontal="left" vertical="center"/>
      <protection locked="0"/>
    </xf>
    <xf numFmtId="49" fontId="0" fillId="0" borderId="32" xfId="0" applyNumberFormat="1" applyFont="1" applyFill="1" applyBorder="1" applyAlignment="1" applyProtection="1">
      <alignment horizontal="left" vertical="center"/>
      <protection locked="0"/>
    </xf>
    <xf numFmtId="49" fontId="0" fillId="0" borderId="31" xfId="0" applyNumberFormat="1" applyFont="1" applyFill="1" applyBorder="1" applyAlignment="1" applyProtection="1">
      <alignment horizontal="center" vertical="center"/>
      <protection locked="0"/>
    </xf>
    <xf numFmtId="49" fontId="0" fillId="0" borderId="32" xfId="0" applyNumberFormat="1" applyFont="1" applyFill="1" applyBorder="1" applyAlignment="1" applyProtection="1">
      <alignment horizontal="center" vertical="center"/>
      <protection locked="0"/>
    </xf>
    <xf numFmtId="165" fontId="0" fillId="0" borderId="30" xfId="0" applyNumberFormat="1" applyFont="1" applyBorder="1" applyAlignment="1" applyProtection="1">
      <alignment horizontal="left" vertical="center"/>
      <protection locked="0"/>
    </xf>
    <xf numFmtId="165" fontId="0" fillId="0" borderId="31" xfId="0" applyNumberFormat="1" applyFont="1" applyBorder="1" applyAlignment="1" applyProtection="1">
      <alignment horizontal="left" vertical="center"/>
      <protection locked="0"/>
    </xf>
    <xf numFmtId="165" fontId="0" fillId="0" borderId="32" xfId="0" applyNumberFormat="1" applyFont="1" applyBorder="1" applyAlignment="1" applyProtection="1">
      <alignment horizontal="left" vertical="center"/>
      <protection locked="0"/>
    </xf>
    <xf numFmtId="165" fontId="0" fillId="0" borderId="30" xfId="0" applyNumberFormat="1" applyFont="1" applyFill="1" applyBorder="1" applyAlignment="1" applyProtection="1">
      <alignment horizontal="left" vertical="center"/>
    </xf>
    <xf numFmtId="165" fontId="0" fillId="0" borderId="31" xfId="0" applyNumberFormat="1" applyFont="1" applyFill="1" applyBorder="1" applyAlignment="1" applyProtection="1">
      <alignment horizontal="left" vertical="center"/>
    </xf>
    <xf numFmtId="165" fontId="0" fillId="0" borderId="32" xfId="0" applyNumberFormat="1" applyFont="1" applyFill="1" applyBorder="1" applyAlignment="1" applyProtection="1">
      <alignment horizontal="left" vertical="center"/>
    </xf>
    <xf numFmtId="0" fontId="6" fillId="0" borderId="0" xfId="0" applyFont="1" applyBorder="1" applyAlignment="1" applyProtection="1">
      <alignment horizontal="left" vertical="center"/>
    </xf>
    <xf numFmtId="0" fontId="5" fillId="0" borderId="0" xfId="0" applyFont="1" applyBorder="1" applyAlignment="1" applyProtection="1">
      <alignment horizontal="center" vertical="top"/>
    </xf>
    <xf numFmtId="0" fontId="11" fillId="0" borderId="0" xfId="0" applyFont="1" applyBorder="1" applyAlignment="1" applyProtection="1">
      <alignment horizontal="center"/>
    </xf>
    <xf numFmtId="49" fontId="6" fillId="0" borderId="30" xfId="0" applyNumberFormat="1" applyFont="1" applyFill="1" applyBorder="1" applyAlignment="1" applyProtection="1">
      <alignment horizontal="left" vertical="top"/>
      <protection locked="0"/>
    </xf>
    <xf numFmtId="49" fontId="6" fillId="0" borderId="32" xfId="0" applyNumberFormat="1" applyFont="1" applyFill="1" applyBorder="1" applyAlignment="1" applyProtection="1">
      <alignment horizontal="left" vertical="top"/>
      <protection locked="0"/>
    </xf>
    <xf numFmtId="49" fontId="6" fillId="0" borderId="30" xfId="0" applyNumberFormat="1" applyFont="1" applyFill="1" applyBorder="1" applyAlignment="1" applyProtection="1">
      <alignment horizontal="right" vertical="center"/>
      <protection locked="0"/>
    </xf>
    <xf numFmtId="49" fontId="6" fillId="0" borderId="31" xfId="0" applyNumberFormat="1" applyFont="1" applyFill="1" applyBorder="1" applyAlignment="1" applyProtection="1">
      <alignment horizontal="right" vertical="center"/>
      <protection locked="0"/>
    </xf>
    <xf numFmtId="49" fontId="6" fillId="0" borderId="32" xfId="0" applyNumberFormat="1" applyFont="1" applyFill="1" applyBorder="1" applyAlignment="1" applyProtection="1">
      <alignment horizontal="right" vertical="center"/>
      <protection locked="0"/>
    </xf>
    <xf numFmtId="0" fontId="0" fillId="0" borderId="30" xfId="0" applyFont="1" applyFill="1" applyBorder="1" applyAlignment="1" applyProtection="1">
      <alignment horizontal="right"/>
      <protection locked="0"/>
    </xf>
    <xf numFmtId="0" fontId="0" fillId="0" borderId="32" xfId="0" applyFont="1" applyFill="1" applyBorder="1" applyAlignment="1" applyProtection="1">
      <alignment horizontal="right"/>
      <protection locked="0"/>
    </xf>
    <xf numFmtId="0" fontId="0" fillId="0" borderId="31" xfId="0" applyFont="1" applyFill="1" applyBorder="1" applyAlignment="1" applyProtection="1">
      <alignment horizontal="right"/>
      <protection locked="0"/>
    </xf>
    <xf numFmtId="0" fontId="0" fillId="0" borderId="30" xfId="0" applyFont="1" applyFill="1" applyBorder="1" applyAlignment="1" applyProtection="1">
      <alignment horizontal="center"/>
      <protection locked="0"/>
    </xf>
    <xf numFmtId="0" fontId="0" fillId="0" borderId="32" xfId="0" applyFont="1" applyFill="1" applyBorder="1" applyAlignment="1" applyProtection="1">
      <alignment horizontal="center"/>
      <protection locked="0"/>
    </xf>
    <xf numFmtId="0" fontId="0" fillId="0" borderId="35" xfId="0" applyBorder="1" applyAlignment="1" applyProtection="1">
      <alignment horizontal="center"/>
      <protection locked="0"/>
    </xf>
    <xf numFmtId="0" fontId="0" fillId="0" borderId="34" xfId="0" applyBorder="1" applyAlignment="1" applyProtection="1">
      <alignment horizontal="center"/>
      <protection locked="0"/>
    </xf>
    <xf numFmtId="0" fontId="0" fillId="0" borderId="36" xfId="0" applyBorder="1" applyAlignment="1" applyProtection="1">
      <alignment horizontal="center"/>
      <protection locked="0"/>
    </xf>
    <xf numFmtId="0" fontId="0" fillId="0" borderId="37" xfId="0" applyBorder="1" applyAlignment="1" applyProtection="1">
      <alignment horizontal="center"/>
      <protection locked="0"/>
    </xf>
    <xf numFmtId="0" fontId="0" fillId="0" borderId="0" xfId="0" applyBorder="1" applyAlignment="1" applyProtection="1">
      <alignment horizontal="center"/>
      <protection locked="0"/>
    </xf>
    <xf numFmtId="0" fontId="0" fillId="0" borderId="33" xfId="0" applyBorder="1" applyAlignment="1" applyProtection="1">
      <alignment horizontal="center"/>
      <protection locked="0"/>
    </xf>
    <xf numFmtId="0" fontId="0" fillId="0" borderId="38" xfId="0" applyBorder="1" applyAlignment="1" applyProtection="1">
      <alignment horizontal="center"/>
      <protection locked="0"/>
    </xf>
    <xf numFmtId="0" fontId="0" fillId="0" borderId="2" xfId="0" applyBorder="1" applyAlignment="1" applyProtection="1">
      <alignment horizontal="center"/>
      <protection locked="0"/>
    </xf>
    <xf numFmtId="0" fontId="0" fillId="0" borderId="39" xfId="0" applyBorder="1" applyAlignment="1" applyProtection="1">
      <alignment horizontal="center"/>
      <protection locked="0"/>
    </xf>
    <xf numFmtId="0" fontId="0" fillId="0" borderId="35" xfId="0" applyFont="1" applyBorder="1" applyAlignment="1" applyProtection="1">
      <alignment horizontal="center"/>
      <protection locked="0"/>
    </xf>
    <xf numFmtId="0" fontId="0" fillId="0" borderId="34" xfId="0" applyFont="1" applyBorder="1" applyAlignment="1" applyProtection="1">
      <alignment horizontal="center"/>
      <protection locked="0"/>
    </xf>
    <xf numFmtId="0" fontId="0" fillId="0" borderId="36" xfId="0" applyFont="1" applyBorder="1" applyAlignment="1" applyProtection="1">
      <alignment horizontal="center"/>
      <protection locked="0"/>
    </xf>
    <xf numFmtId="0" fontId="0" fillId="0" borderId="37" xfId="0" applyFont="1" applyBorder="1" applyAlignment="1" applyProtection="1">
      <alignment horizontal="center"/>
      <protection locked="0"/>
    </xf>
    <xf numFmtId="0" fontId="0" fillId="0" borderId="0" xfId="0" applyFont="1" applyBorder="1" applyAlignment="1" applyProtection="1">
      <alignment horizontal="center"/>
      <protection locked="0"/>
    </xf>
    <xf numFmtId="0" fontId="0" fillId="0" borderId="33" xfId="0" applyFont="1" applyBorder="1" applyAlignment="1" applyProtection="1">
      <alignment horizontal="center"/>
      <protection locked="0"/>
    </xf>
    <xf numFmtId="0" fontId="0" fillId="0" borderId="38" xfId="0" applyFont="1" applyBorder="1" applyAlignment="1" applyProtection="1">
      <alignment horizontal="center"/>
      <protection locked="0"/>
    </xf>
    <xf numFmtId="0" fontId="0" fillId="0" borderId="39" xfId="0" applyFont="1" applyBorder="1" applyAlignment="1" applyProtection="1">
      <alignment horizontal="center"/>
      <protection locked="0"/>
    </xf>
    <xf numFmtId="0" fontId="0" fillId="0" borderId="0" xfId="0" applyBorder="1" applyAlignment="1" applyProtection="1">
      <alignment horizontal="left"/>
    </xf>
    <xf numFmtId="0" fontId="1" fillId="0" borderId="27" xfId="0" applyFont="1" applyFill="1" applyBorder="1" applyAlignment="1" applyProtection="1">
      <alignment horizontal="center" vertical="center"/>
      <protection locked="0"/>
    </xf>
    <xf numFmtId="0" fontId="1" fillId="0" borderId="28" xfId="0" applyFont="1" applyFill="1" applyBorder="1" applyAlignment="1" applyProtection="1">
      <alignment horizontal="center" vertical="center"/>
      <protection locked="0"/>
    </xf>
    <xf numFmtId="164" fontId="4" fillId="0" borderId="24" xfId="0" applyNumberFormat="1" applyFont="1" applyFill="1" applyBorder="1" applyAlignment="1" applyProtection="1">
      <alignment horizontal="center" vertical="center"/>
      <protection locked="0"/>
    </xf>
    <xf numFmtId="164" fontId="4" fillId="0" borderId="29" xfId="0" applyNumberFormat="1" applyFont="1" applyFill="1" applyBorder="1" applyAlignment="1" applyProtection="1">
      <alignment horizontal="center" vertical="center"/>
      <protection locked="0"/>
    </xf>
    <xf numFmtId="164" fontId="4" fillId="0" borderId="25" xfId="0" applyNumberFormat="1" applyFont="1" applyFill="1" applyBorder="1" applyAlignment="1" applyProtection="1">
      <alignment horizontal="center" vertical="center"/>
      <protection locked="0"/>
    </xf>
    <xf numFmtId="165" fontId="4" fillId="0" borderId="24" xfId="0" applyNumberFormat="1" applyFont="1" applyFill="1" applyBorder="1" applyAlignment="1" applyProtection="1">
      <alignment horizontal="left" vertical="center"/>
      <protection locked="0"/>
    </xf>
    <xf numFmtId="165" fontId="4" fillId="0" borderId="29" xfId="0" applyNumberFormat="1" applyFont="1" applyFill="1" applyBorder="1" applyAlignment="1" applyProtection="1">
      <alignment horizontal="left" vertical="center"/>
      <protection locked="0"/>
    </xf>
    <xf numFmtId="165" fontId="4" fillId="0" borderId="25" xfId="0" applyNumberFormat="1" applyFont="1" applyFill="1" applyBorder="1" applyAlignment="1" applyProtection="1">
      <alignment horizontal="left" vertical="center"/>
      <protection locked="0"/>
    </xf>
    <xf numFmtId="164" fontId="4" fillId="0" borderId="4" xfId="0" applyNumberFormat="1" applyFont="1" applyFill="1" applyBorder="1" applyAlignment="1" applyProtection="1">
      <alignment horizontal="center" vertical="center"/>
      <protection locked="0"/>
    </xf>
    <xf numFmtId="164" fontId="4" fillId="0" borderId="5" xfId="0" applyNumberFormat="1" applyFont="1" applyFill="1" applyBorder="1" applyAlignment="1" applyProtection="1">
      <alignment horizontal="center" vertical="center"/>
      <protection locked="0"/>
    </xf>
    <xf numFmtId="164" fontId="4" fillId="0" borderId="6" xfId="0" applyNumberFormat="1" applyFont="1" applyFill="1" applyBorder="1" applyAlignment="1" applyProtection="1">
      <alignment horizontal="center" vertical="center"/>
      <protection locked="0"/>
    </xf>
    <xf numFmtId="0" fontId="0" fillId="5" borderId="24" xfId="0" applyFill="1" applyBorder="1" applyAlignment="1" applyProtection="1">
      <alignment horizontal="center"/>
      <protection locked="0"/>
    </xf>
    <xf numFmtId="0" fontId="0" fillId="5" borderId="25" xfId="0" applyFill="1" applyBorder="1" applyAlignment="1" applyProtection="1">
      <alignment horizontal="center"/>
      <protection locked="0"/>
    </xf>
    <xf numFmtId="0" fontId="17" fillId="0" borderId="4" xfId="0" applyFont="1" applyFill="1" applyBorder="1" applyAlignment="1" applyProtection="1">
      <alignment horizontal="left" vertical="center" indent="2"/>
      <protection locked="0"/>
    </xf>
    <xf numFmtId="0" fontId="17" fillId="0" borderId="6" xfId="0" applyFont="1" applyFill="1" applyBorder="1" applyAlignment="1" applyProtection="1">
      <alignment horizontal="left" vertical="center" indent="2"/>
      <protection locked="0"/>
    </xf>
    <xf numFmtId="49" fontId="24" fillId="0" borderId="13" xfId="0" applyNumberFormat="1" applyFont="1" applyBorder="1" applyAlignment="1">
      <alignment horizontal="center"/>
    </xf>
    <xf numFmtId="49" fontId="24" fillId="0" borderId="0" xfId="0" applyNumberFormat="1" applyFont="1" applyBorder="1" applyAlignment="1">
      <alignment horizontal="center"/>
    </xf>
    <xf numFmtId="0" fontId="6" fillId="0" borderId="4" xfId="0" applyFont="1" applyFill="1" applyBorder="1" applyAlignment="1" applyProtection="1">
      <alignment horizontal="center" vertical="center"/>
      <protection locked="0"/>
    </xf>
    <xf numFmtId="0" fontId="6" fillId="0" borderId="6" xfId="0" applyFont="1" applyFill="1" applyBorder="1" applyAlignment="1" applyProtection="1">
      <alignment horizontal="center" vertical="center"/>
      <protection locked="0"/>
    </xf>
    <xf numFmtId="0" fontId="1" fillId="0" borderId="4" xfId="0" applyFont="1" applyBorder="1" applyAlignment="1">
      <alignment horizontal="right" vertical="center"/>
    </xf>
    <xf numFmtId="0" fontId="1" fillId="0" borderId="6" xfId="0" applyFont="1" applyBorder="1" applyAlignment="1">
      <alignment horizontal="right" vertical="center"/>
    </xf>
    <xf numFmtId="0" fontId="0" fillId="5" borderId="29" xfId="0" applyFill="1" applyBorder="1" applyAlignment="1" applyProtection="1">
      <alignment horizontal="center"/>
      <protection locked="0"/>
    </xf>
    <xf numFmtId="49" fontId="4" fillId="0" borderId="4" xfId="0" applyNumberFormat="1" applyFont="1" applyBorder="1" applyAlignment="1">
      <alignment horizontal="center" vertical="center"/>
    </xf>
    <xf numFmtId="49" fontId="4" fillId="0" borderId="5" xfId="0" applyNumberFormat="1" applyFont="1" applyBorder="1" applyAlignment="1">
      <alignment horizontal="center" vertical="center"/>
    </xf>
    <xf numFmtId="49" fontId="24" fillId="0" borderId="4" xfId="0" applyNumberFormat="1" applyFont="1" applyBorder="1" applyAlignment="1">
      <alignment horizontal="center" vertical="center"/>
    </xf>
    <xf numFmtId="49" fontId="24" fillId="0" borderId="5" xfId="0" applyNumberFormat="1" applyFont="1" applyBorder="1" applyAlignment="1">
      <alignment horizontal="center" vertical="center"/>
    </xf>
    <xf numFmtId="165" fontId="40" fillId="0" borderId="24" xfId="0" applyNumberFormat="1" applyFont="1" applyFill="1" applyBorder="1" applyAlignment="1" applyProtection="1">
      <alignment horizontal="left" vertical="center"/>
      <protection locked="0"/>
    </xf>
    <xf numFmtId="165" fontId="40" fillId="0" borderId="29" xfId="0" applyNumberFormat="1" applyFont="1" applyFill="1" applyBorder="1" applyAlignment="1" applyProtection="1">
      <alignment horizontal="left" vertical="center"/>
      <protection locked="0"/>
    </xf>
    <xf numFmtId="165" fontId="40" fillId="0" borderId="25" xfId="0" applyNumberFormat="1" applyFont="1" applyFill="1" applyBorder="1" applyAlignment="1" applyProtection="1">
      <alignment horizontal="left" vertical="center"/>
      <protection locked="0"/>
    </xf>
    <xf numFmtId="165" fontId="4" fillId="0" borderId="4" xfId="0" applyNumberFormat="1" applyFont="1" applyFill="1" applyBorder="1" applyAlignment="1" applyProtection="1">
      <alignment horizontal="left" vertical="center"/>
      <protection locked="0"/>
    </xf>
    <xf numFmtId="165" fontId="4" fillId="0" borderId="5" xfId="0" applyNumberFormat="1" applyFont="1" applyFill="1" applyBorder="1" applyAlignment="1" applyProtection="1">
      <alignment horizontal="left" vertical="center"/>
      <protection locked="0"/>
    </xf>
    <xf numFmtId="165" fontId="4" fillId="0" borderId="6" xfId="0" applyNumberFormat="1" applyFont="1" applyFill="1" applyBorder="1" applyAlignment="1" applyProtection="1">
      <alignment horizontal="left" vertical="center"/>
      <protection locked="0"/>
    </xf>
    <xf numFmtId="165" fontId="0" fillId="0" borderId="16" xfId="0" applyNumberFormat="1" applyFill="1" applyBorder="1" applyAlignment="1" applyProtection="1">
      <alignment horizontal="left" vertical="top" wrapText="1" shrinkToFit="1"/>
      <protection locked="0"/>
    </xf>
    <xf numFmtId="165" fontId="0" fillId="0" borderId="17" xfId="0" applyNumberFormat="1" applyFill="1" applyBorder="1" applyAlignment="1" applyProtection="1">
      <alignment horizontal="left" vertical="top" wrapText="1" shrinkToFit="1"/>
      <protection locked="0"/>
    </xf>
    <xf numFmtId="165" fontId="0" fillId="0" borderId="18" xfId="0" applyNumberFormat="1" applyFill="1" applyBorder="1" applyAlignment="1" applyProtection="1">
      <alignment horizontal="left" vertical="top" wrapText="1" shrinkToFit="1"/>
      <protection locked="0"/>
    </xf>
    <xf numFmtId="165" fontId="0" fillId="0" borderId="19" xfId="0" applyNumberFormat="1" applyFill="1" applyBorder="1" applyAlignment="1" applyProtection="1">
      <alignment horizontal="left" vertical="top" wrapText="1" shrinkToFit="1"/>
      <protection locked="0"/>
    </xf>
    <xf numFmtId="165" fontId="0" fillId="0" borderId="0" xfId="0" applyNumberFormat="1" applyFill="1" applyBorder="1" applyAlignment="1" applyProtection="1">
      <alignment horizontal="left" vertical="top" wrapText="1" shrinkToFit="1"/>
      <protection locked="0"/>
    </xf>
    <xf numFmtId="165" fontId="0" fillId="0" borderId="20" xfId="0" applyNumberFormat="1" applyFill="1" applyBorder="1" applyAlignment="1" applyProtection="1">
      <alignment horizontal="left" vertical="top" wrapText="1" shrinkToFit="1"/>
      <protection locked="0"/>
    </xf>
    <xf numFmtId="165" fontId="0" fillId="0" borderId="21" xfId="0" applyNumberFormat="1" applyFill="1" applyBorder="1" applyAlignment="1" applyProtection="1">
      <alignment horizontal="left" vertical="top" wrapText="1" shrinkToFit="1"/>
      <protection locked="0"/>
    </xf>
    <xf numFmtId="165" fontId="0" fillId="0" borderId="22" xfId="0" applyNumberFormat="1" applyFill="1" applyBorder="1" applyAlignment="1" applyProtection="1">
      <alignment horizontal="left" vertical="top" wrapText="1" shrinkToFit="1"/>
      <protection locked="0"/>
    </xf>
    <xf numFmtId="165" fontId="0" fillId="0" borderId="23" xfId="0" applyNumberFormat="1" applyFill="1" applyBorder="1" applyAlignment="1" applyProtection="1">
      <alignment horizontal="left" vertical="top" wrapText="1" shrinkToFit="1"/>
      <protection locked="0"/>
    </xf>
    <xf numFmtId="165" fontId="40" fillId="0" borderId="5" xfId="0" applyNumberFormat="1" applyFont="1" applyFill="1" applyBorder="1" applyAlignment="1" applyProtection="1">
      <alignment horizontal="left" vertical="center"/>
      <protection locked="0"/>
    </xf>
    <xf numFmtId="165" fontId="40" fillId="0" borderId="6" xfId="0" applyNumberFormat="1" applyFont="1" applyFill="1" applyBorder="1" applyAlignment="1" applyProtection="1">
      <alignment horizontal="left" vertical="center"/>
      <protection locked="0"/>
    </xf>
    <xf numFmtId="165" fontId="40" fillId="0" borderId="4" xfId="0" applyNumberFormat="1" applyFont="1" applyBorder="1" applyAlignment="1" applyProtection="1">
      <alignment horizontal="left" vertical="center"/>
      <protection locked="0"/>
    </xf>
    <xf numFmtId="165" fontId="40" fillId="0" borderId="5" xfId="0" applyNumberFormat="1" applyFont="1" applyBorder="1" applyAlignment="1" applyProtection="1">
      <alignment horizontal="left" vertical="center"/>
      <protection locked="0"/>
    </xf>
    <xf numFmtId="165" fontId="40" fillId="0" borderId="6" xfId="0" applyNumberFormat="1" applyFont="1" applyBorder="1" applyAlignment="1" applyProtection="1">
      <alignment horizontal="left" vertical="center"/>
      <protection locked="0"/>
    </xf>
    <xf numFmtId="49" fontId="17" fillId="0" borderId="4" xfId="0" applyNumberFormat="1" applyFont="1" applyFill="1" applyBorder="1" applyAlignment="1" applyProtection="1">
      <alignment horizontal="right" vertical="center" indent="1"/>
      <protection locked="0"/>
    </xf>
    <xf numFmtId="49" fontId="17" fillId="0" borderId="5" xfId="0" applyNumberFormat="1" applyFont="1" applyFill="1" applyBorder="1" applyAlignment="1" applyProtection="1">
      <alignment horizontal="right" vertical="center" indent="1"/>
      <protection locked="0"/>
    </xf>
    <xf numFmtId="49" fontId="17" fillId="0" borderId="6" xfId="0" applyNumberFormat="1" applyFont="1" applyFill="1" applyBorder="1" applyAlignment="1" applyProtection="1">
      <alignment horizontal="right" vertical="center" indent="1"/>
      <protection locked="0"/>
    </xf>
    <xf numFmtId="49" fontId="17" fillId="0" borderId="7" xfId="0" applyNumberFormat="1" applyFont="1" applyFill="1" applyBorder="1" applyAlignment="1" applyProtection="1">
      <alignment horizontal="center" vertical="center"/>
      <protection locked="0"/>
    </xf>
    <xf numFmtId="0" fontId="17" fillId="0" borderId="8" xfId="0" applyFont="1" applyFill="1" applyBorder="1" applyAlignment="1" applyProtection="1">
      <alignment horizontal="center" vertical="center"/>
      <protection locked="0"/>
    </xf>
    <xf numFmtId="0" fontId="17" fillId="0" borderId="9" xfId="0" applyFont="1" applyFill="1" applyBorder="1" applyAlignment="1" applyProtection="1">
      <alignment horizontal="center" vertical="center"/>
      <protection locked="0"/>
    </xf>
    <xf numFmtId="0" fontId="17" fillId="0" borderId="4" xfId="0" applyFont="1" applyFill="1" applyBorder="1" applyAlignment="1" applyProtection="1">
      <alignment horizontal="right" vertical="center"/>
      <protection locked="0"/>
    </xf>
    <xf numFmtId="0" fontId="17" fillId="0" borderId="6" xfId="0" applyFont="1" applyFill="1" applyBorder="1" applyAlignment="1" applyProtection="1">
      <alignment horizontal="right" vertical="center"/>
      <protection locked="0"/>
    </xf>
    <xf numFmtId="0" fontId="3" fillId="5" borderId="4" xfId="0" applyFont="1" applyFill="1" applyBorder="1" applyAlignment="1" applyProtection="1">
      <alignment horizontal="right" vertical="center"/>
      <protection locked="0"/>
    </xf>
    <xf numFmtId="0" fontId="3" fillId="5" borderId="5" xfId="0" applyFont="1" applyFill="1" applyBorder="1" applyAlignment="1" applyProtection="1">
      <alignment horizontal="right" vertical="center"/>
      <protection locked="0"/>
    </xf>
    <xf numFmtId="0" fontId="3" fillId="5" borderId="6" xfId="0" applyFont="1" applyFill="1" applyBorder="1" applyAlignment="1" applyProtection="1">
      <alignment horizontal="right" vertical="center"/>
      <protection locked="0"/>
    </xf>
    <xf numFmtId="49" fontId="25" fillId="0" borderId="4" xfId="0" applyNumberFormat="1" applyFont="1" applyFill="1" applyBorder="1" applyAlignment="1" applyProtection="1">
      <alignment horizontal="left" vertical="center"/>
      <protection locked="0"/>
    </xf>
    <xf numFmtId="49" fontId="25" fillId="0" borderId="5" xfId="0" applyNumberFormat="1" applyFont="1" applyFill="1" applyBorder="1" applyAlignment="1" applyProtection="1">
      <alignment horizontal="left" vertical="center"/>
      <protection locked="0"/>
    </xf>
    <xf numFmtId="49" fontId="25" fillId="0" borderId="6" xfId="0" applyNumberFormat="1" applyFont="1" applyFill="1" applyBorder="1" applyAlignment="1" applyProtection="1">
      <alignment horizontal="left" vertical="center"/>
      <protection locked="0"/>
    </xf>
    <xf numFmtId="49" fontId="17" fillId="0" borderId="4" xfId="0" applyNumberFormat="1" applyFont="1" applyFill="1" applyBorder="1" applyAlignment="1" applyProtection="1">
      <alignment horizontal="left" vertical="center"/>
      <protection locked="0"/>
    </xf>
    <xf numFmtId="49" fontId="17" fillId="0" borderId="6" xfId="0" applyNumberFormat="1" applyFont="1" applyFill="1" applyBorder="1" applyAlignment="1" applyProtection="1">
      <alignment horizontal="left" vertical="center"/>
      <protection locked="0"/>
    </xf>
    <xf numFmtId="49" fontId="17" fillId="0" borderId="4" xfId="0" applyNumberFormat="1" applyFont="1" applyFill="1" applyBorder="1" applyAlignment="1" applyProtection="1">
      <alignment horizontal="right" vertical="center"/>
      <protection locked="0"/>
    </xf>
    <xf numFmtId="49" fontId="17" fillId="0" borderId="5" xfId="0" applyNumberFormat="1" applyFont="1" applyFill="1" applyBorder="1" applyAlignment="1" applyProtection="1">
      <alignment horizontal="right" vertical="center"/>
      <protection locked="0"/>
    </xf>
    <xf numFmtId="49" fontId="17" fillId="0" borderId="6" xfId="0" applyNumberFormat="1" applyFont="1" applyFill="1" applyBorder="1" applyAlignment="1" applyProtection="1">
      <alignment horizontal="right" vertical="center"/>
      <protection locked="0"/>
    </xf>
    <xf numFmtId="49" fontId="17" fillId="0" borderId="4" xfId="0" applyNumberFormat="1" applyFont="1" applyFill="1" applyBorder="1" applyAlignment="1" applyProtection="1">
      <alignment horizontal="center" vertical="center"/>
      <protection locked="0"/>
    </xf>
    <xf numFmtId="49" fontId="17" fillId="0" borderId="5" xfId="0" applyNumberFormat="1" applyFont="1" applyFill="1" applyBorder="1" applyAlignment="1" applyProtection="1">
      <alignment horizontal="center" vertical="center"/>
      <protection locked="0"/>
    </xf>
    <xf numFmtId="49" fontId="17" fillId="0" borderId="6" xfId="0" applyNumberFormat="1" applyFont="1" applyFill="1" applyBorder="1" applyAlignment="1" applyProtection="1">
      <alignment horizontal="center" vertical="center"/>
      <protection locked="0"/>
    </xf>
    <xf numFmtId="49" fontId="17" fillId="0" borderId="4" xfId="0" applyNumberFormat="1" applyFont="1" applyFill="1" applyBorder="1" applyAlignment="1" applyProtection="1">
      <alignment horizontal="left" vertical="center" indent="2"/>
      <protection locked="0"/>
    </xf>
    <xf numFmtId="49" fontId="17" fillId="0" borderId="6" xfId="0" applyNumberFormat="1" applyFont="1" applyFill="1" applyBorder="1" applyAlignment="1" applyProtection="1">
      <alignment horizontal="left" vertical="center" indent="2"/>
      <protection locked="0"/>
    </xf>
    <xf numFmtId="0" fontId="11" fillId="0" borderId="13" xfId="0" applyFont="1" applyBorder="1" applyAlignment="1">
      <alignment horizontal="center"/>
    </xf>
    <xf numFmtId="49" fontId="17" fillId="0" borderId="4" xfId="0" applyNumberFormat="1" applyFont="1" applyFill="1" applyBorder="1" applyAlignment="1" applyProtection="1">
      <alignment horizontal="left" vertical="center" indent="1"/>
      <protection locked="0"/>
    </xf>
    <xf numFmtId="49" fontId="17" fillId="0" borderId="6" xfId="0" applyNumberFormat="1" applyFont="1" applyFill="1" applyBorder="1" applyAlignment="1" applyProtection="1">
      <alignment horizontal="left" vertical="center" indent="1"/>
      <protection locked="0"/>
    </xf>
    <xf numFmtId="165" fontId="25" fillId="0" borderId="4" xfId="0" applyNumberFormat="1" applyFont="1" applyFill="1" applyBorder="1" applyAlignment="1" applyProtection="1">
      <alignment horizontal="left" vertical="center"/>
      <protection locked="0"/>
    </xf>
    <xf numFmtId="165" fontId="25" fillId="0" borderId="5" xfId="0" applyNumberFormat="1" applyFont="1" applyFill="1" applyBorder="1" applyAlignment="1" applyProtection="1">
      <alignment horizontal="left" vertical="center"/>
      <protection locked="0"/>
    </xf>
    <xf numFmtId="165" fontId="25" fillId="0" borderId="6" xfId="0" applyNumberFormat="1" applyFont="1" applyFill="1" applyBorder="1" applyAlignment="1" applyProtection="1">
      <alignment horizontal="left" vertical="center"/>
      <protection locked="0"/>
    </xf>
    <xf numFmtId="49" fontId="17" fillId="0" borderId="5" xfId="0" applyNumberFormat="1" applyFont="1" applyFill="1" applyBorder="1" applyAlignment="1" applyProtection="1">
      <alignment horizontal="left" vertical="center" indent="1"/>
      <protection locked="0"/>
    </xf>
    <xf numFmtId="49" fontId="17" fillId="0" borderId="4" xfId="0" applyNumberFormat="1" applyFont="1" applyFill="1" applyBorder="1" applyAlignment="1" applyProtection="1">
      <alignment horizontal="left" vertical="top"/>
      <protection locked="0"/>
    </xf>
    <xf numFmtId="49" fontId="17" fillId="0" borderId="6" xfId="0" applyNumberFormat="1" applyFont="1" applyFill="1" applyBorder="1" applyAlignment="1" applyProtection="1">
      <alignment horizontal="left" vertical="top"/>
      <protection locked="0"/>
    </xf>
    <xf numFmtId="0" fontId="17" fillId="0" borderId="4" xfId="0" applyFont="1" applyFill="1" applyBorder="1" applyAlignment="1" applyProtection="1">
      <alignment horizontal="center" vertical="center"/>
      <protection locked="0"/>
    </xf>
    <xf numFmtId="0" fontId="17" fillId="0" borderId="6" xfId="0" applyFont="1" applyFill="1" applyBorder="1" applyAlignment="1" applyProtection="1">
      <alignment horizontal="center" vertical="center"/>
      <protection locked="0"/>
    </xf>
    <xf numFmtId="0" fontId="17" fillId="0" borderId="7" xfId="0" applyFont="1" applyFill="1" applyBorder="1" applyAlignment="1" applyProtection="1">
      <alignment horizontal="center" vertical="center"/>
      <protection locked="0"/>
    </xf>
    <xf numFmtId="1" fontId="17" fillId="0" borderId="4" xfId="0" applyNumberFormat="1" applyFont="1" applyFill="1" applyBorder="1" applyAlignment="1" applyProtection="1">
      <alignment horizontal="right" vertical="center"/>
      <protection locked="0"/>
    </xf>
    <xf numFmtId="0" fontId="17" fillId="0" borderId="5" xfId="0" applyFont="1" applyFill="1" applyBorder="1" applyAlignment="1" applyProtection="1">
      <alignment horizontal="right" vertical="center"/>
      <protection locked="0"/>
    </xf>
    <xf numFmtId="165" fontId="25" fillId="0" borderId="4" xfId="0" applyNumberFormat="1" applyFont="1" applyFill="1" applyBorder="1" applyAlignment="1" applyProtection="1">
      <alignment horizontal="right" vertical="center"/>
      <protection locked="0"/>
    </xf>
    <xf numFmtId="165" fontId="25" fillId="0" borderId="5" xfId="0" applyNumberFormat="1" applyFont="1" applyFill="1" applyBorder="1" applyAlignment="1" applyProtection="1">
      <alignment horizontal="right" vertical="center"/>
      <protection locked="0"/>
    </xf>
    <xf numFmtId="165" fontId="25" fillId="0" borderId="6" xfId="0" applyNumberFormat="1" applyFont="1" applyFill="1" applyBorder="1" applyAlignment="1" applyProtection="1">
      <alignment horizontal="right" vertical="center"/>
      <protection locked="0"/>
    </xf>
    <xf numFmtId="0" fontId="12" fillId="0" borderId="10" xfId="0" applyFont="1" applyBorder="1" applyAlignment="1">
      <alignment horizontal="center"/>
    </xf>
    <xf numFmtId="0" fontId="12" fillId="0" borderId="0" xfId="0" applyFont="1" applyBorder="1" applyAlignment="1">
      <alignment horizontal="center"/>
    </xf>
    <xf numFmtId="165" fontId="16" fillId="0" borderId="16" xfId="0" applyNumberFormat="1" applyFont="1" applyFill="1" applyBorder="1" applyAlignment="1" applyProtection="1">
      <alignment horizontal="left" vertical="top" wrapText="1"/>
    </xf>
    <xf numFmtId="165" fontId="16" fillId="0" borderId="17" xfId="0" applyNumberFormat="1" applyFont="1" applyFill="1" applyBorder="1" applyAlignment="1" applyProtection="1">
      <alignment horizontal="left" vertical="top" wrapText="1"/>
    </xf>
    <xf numFmtId="165" fontId="16" fillId="0" borderId="18" xfId="0" applyNumberFormat="1" applyFont="1" applyFill="1" applyBorder="1" applyAlignment="1" applyProtection="1">
      <alignment horizontal="left" vertical="top" wrapText="1"/>
    </xf>
    <xf numFmtId="165" fontId="16" fillId="0" borderId="19" xfId="0" applyNumberFormat="1" applyFont="1" applyFill="1" applyBorder="1" applyAlignment="1" applyProtection="1">
      <alignment horizontal="left" vertical="top" wrapText="1"/>
    </xf>
    <xf numFmtId="165" fontId="16" fillId="0" borderId="0" xfId="0" applyNumberFormat="1" applyFont="1" applyFill="1" applyBorder="1" applyAlignment="1" applyProtection="1">
      <alignment horizontal="left" vertical="top" wrapText="1"/>
    </xf>
    <xf numFmtId="165" fontId="16" fillId="0" borderId="20" xfId="0" applyNumberFormat="1" applyFont="1" applyFill="1" applyBorder="1" applyAlignment="1" applyProtection="1">
      <alignment horizontal="left" vertical="top" wrapText="1"/>
    </xf>
    <xf numFmtId="165" fontId="16" fillId="0" borderId="21" xfId="0" applyNumberFormat="1" applyFont="1" applyFill="1" applyBorder="1" applyAlignment="1" applyProtection="1">
      <alignment horizontal="left" vertical="top" wrapText="1"/>
    </xf>
    <xf numFmtId="165" fontId="16" fillId="0" borderId="22" xfId="0" applyNumberFormat="1" applyFont="1" applyFill="1" applyBorder="1" applyAlignment="1" applyProtection="1">
      <alignment horizontal="left" vertical="top" wrapText="1"/>
    </xf>
    <xf numFmtId="165" fontId="16" fillId="0" borderId="23" xfId="0" applyNumberFormat="1" applyFont="1" applyFill="1" applyBorder="1" applyAlignment="1" applyProtection="1">
      <alignment horizontal="left" vertical="top" wrapText="1"/>
    </xf>
    <xf numFmtId="0" fontId="22" fillId="0" borderId="0" xfId="0" applyFont="1" applyBorder="1" applyAlignment="1">
      <alignment horizontal="center"/>
    </xf>
    <xf numFmtId="0" fontId="22" fillId="0" borderId="11" xfId="0" applyFont="1" applyBorder="1" applyAlignment="1">
      <alignment horizontal="center"/>
    </xf>
    <xf numFmtId="49" fontId="4" fillId="0" borderId="24" xfId="0" applyNumberFormat="1" applyFont="1" applyFill="1" applyBorder="1" applyAlignment="1" applyProtection="1">
      <alignment horizontal="center" vertical="center"/>
      <protection locked="0"/>
    </xf>
    <xf numFmtId="49" fontId="4" fillId="0" borderId="29" xfId="0" applyNumberFormat="1" applyFont="1" applyFill="1" applyBorder="1" applyAlignment="1" applyProtection="1">
      <alignment horizontal="center" vertical="center"/>
      <protection locked="0"/>
    </xf>
    <xf numFmtId="49" fontId="4" fillId="0" borderId="25" xfId="0" applyNumberFormat="1" applyFont="1" applyFill="1" applyBorder="1" applyAlignment="1" applyProtection="1">
      <alignment horizontal="center" vertical="center"/>
      <protection locked="0"/>
    </xf>
    <xf numFmtId="0" fontId="3" fillId="0" borderId="43" xfId="0" applyFont="1" applyFill="1" applyBorder="1" applyAlignment="1" applyProtection="1">
      <alignment horizontal="left" vertical="center"/>
      <protection locked="0"/>
    </xf>
    <xf numFmtId="0" fontId="3" fillId="0" borderId="22" xfId="0" applyFont="1" applyFill="1" applyBorder="1" applyAlignment="1" applyProtection="1">
      <alignment horizontal="left" vertical="center"/>
      <protection locked="0"/>
    </xf>
    <xf numFmtId="49" fontId="39" fillId="7" borderId="24" xfId="0" applyNumberFormat="1" applyFont="1" applyFill="1" applyBorder="1" applyAlignment="1" applyProtection="1">
      <alignment horizontal="center" vertical="center"/>
      <protection locked="0"/>
    </xf>
    <xf numFmtId="49" fontId="39" fillId="7" borderId="29" xfId="0" applyNumberFormat="1" applyFont="1" applyFill="1" applyBorder="1" applyAlignment="1" applyProtection="1">
      <alignment horizontal="center" vertical="center"/>
      <protection locked="0"/>
    </xf>
    <xf numFmtId="49" fontId="39" fillId="7" borderId="25" xfId="0" applyNumberFormat="1" applyFont="1" applyFill="1" applyBorder="1" applyAlignment="1" applyProtection="1">
      <alignment horizontal="center" vertical="center"/>
      <protection locked="0"/>
    </xf>
    <xf numFmtId="0" fontId="25" fillId="0" borderId="4" xfId="0" applyFont="1" applyFill="1" applyBorder="1" applyAlignment="1" applyProtection="1">
      <alignment horizontal="left"/>
      <protection locked="0"/>
    </xf>
    <xf numFmtId="0" fontId="25" fillId="0" borderId="5" xfId="0" applyFont="1" applyFill="1" applyBorder="1" applyAlignment="1" applyProtection="1">
      <alignment horizontal="left"/>
      <protection locked="0"/>
    </xf>
    <xf numFmtId="0" fontId="25" fillId="0" borderId="6" xfId="0" applyFont="1" applyFill="1" applyBorder="1" applyAlignment="1" applyProtection="1">
      <alignment horizontal="left"/>
      <protection locked="0"/>
    </xf>
    <xf numFmtId="0" fontId="17" fillId="0" borderId="4" xfId="0" applyFont="1" applyFill="1" applyBorder="1" applyAlignment="1" applyProtection="1">
      <alignment horizontal="left"/>
      <protection locked="0"/>
    </xf>
    <xf numFmtId="0" fontId="17" fillId="0" borderId="5" xfId="0" applyFont="1" applyFill="1" applyBorder="1" applyAlignment="1" applyProtection="1">
      <alignment horizontal="left"/>
      <protection locked="0"/>
    </xf>
    <xf numFmtId="0" fontId="17" fillId="0" borderId="6" xfId="0" applyFont="1" applyFill="1" applyBorder="1" applyAlignment="1" applyProtection="1">
      <alignment horizontal="left"/>
      <protection locked="0"/>
    </xf>
    <xf numFmtId="0" fontId="12" fillId="0" borderId="4" xfId="0" applyFont="1" applyFill="1" applyBorder="1" applyAlignment="1" applyProtection="1">
      <alignment horizontal="center"/>
      <protection locked="0"/>
    </xf>
    <xf numFmtId="0" fontId="12" fillId="0" borderId="5" xfId="0" applyFont="1" applyFill="1" applyBorder="1" applyAlignment="1" applyProtection="1">
      <alignment horizontal="center"/>
      <protection locked="0"/>
    </xf>
    <xf numFmtId="0" fontId="12" fillId="0" borderId="6" xfId="0" applyFont="1" applyFill="1" applyBorder="1" applyAlignment="1" applyProtection="1">
      <alignment horizontal="center"/>
      <protection locked="0"/>
    </xf>
    <xf numFmtId="165" fontId="40" fillId="7" borderId="5" xfId="0" applyNumberFormat="1" applyFont="1" applyFill="1" applyBorder="1" applyAlignment="1" applyProtection="1">
      <alignment horizontal="left" vertical="center"/>
      <protection locked="0"/>
    </xf>
    <xf numFmtId="165" fontId="40" fillId="7" borderId="6" xfId="0" applyNumberFormat="1" applyFont="1" applyFill="1" applyBorder="1" applyAlignment="1" applyProtection="1">
      <alignment horizontal="left" vertical="center"/>
      <protection locked="0"/>
    </xf>
    <xf numFmtId="165" fontId="3" fillId="0" borderId="16" xfId="0" applyNumberFormat="1" applyFont="1" applyFill="1" applyBorder="1" applyAlignment="1" applyProtection="1">
      <alignment horizontal="left" vertical="top" wrapText="1" shrinkToFit="1"/>
      <protection locked="0"/>
    </xf>
    <xf numFmtId="165" fontId="3" fillId="0" borderId="17" xfId="0" applyNumberFormat="1" applyFont="1" applyFill="1" applyBorder="1" applyAlignment="1" applyProtection="1">
      <alignment horizontal="left" vertical="top" wrapText="1" shrinkToFit="1"/>
      <protection locked="0"/>
    </xf>
    <xf numFmtId="165" fontId="3" fillId="0" borderId="18" xfId="0" applyNumberFormat="1" applyFont="1" applyFill="1" applyBorder="1" applyAlignment="1" applyProtection="1">
      <alignment horizontal="left" vertical="top" wrapText="1" shrinkToFit="1"/>
      <protection locked="0"/>
    </xf>
    <xf numFmtId="165" fontId="3" fillId="0" borderId="19" xfId="0" applyNumberFormat="1" applyFont="1" applyFill="1" applyBorder="1" applyAlignment="1" applyProtection="1">
      <alignment horizontal="left" vertical="top" wrapText="1" shrinkToFit="1"/>
      <protection locked="0"/>
    </xf>
    <xf numFmtId="165" fontId="3" fillId="0" borderId="0" xfId="0" applyNumberFormat="1" applyFont="1" applyFill="1" applyBorder="1" applyAlignment="1" applyProtection="1">
      <alignment horizontal="left" vertical="top" wrapText="1" shrinkToFit="1"/>
      <protection locked="0"/>
    </xf>
    <xf numFmtId="165" fontId="3" fillId="0" borderId="20" xfId="0" applyNumberFormat="1" applyFont="1" applyFill="1" applyBorder="1" applyAlignment="1" applyProtection="1">
      <alignment horizontal="left" vertical="top" wrapText="1" shrinkToFit="1"/>
      <protection locked="0"/>
    </xf>
    <xf numFmtId="0" fontId="1" fillId="0" borderId="4" xfId="0" applyFont="1" applyFill="1" applyBorder="1" applyAlignment="1">
      <alignment horizontal="center" vertical="center"/>
    </xf>
    <xf numFmtId="0" fontId="1" fillId="0" borderId="5" xfId="0" applyFont="1" applyFill="1" applyBorder="1" applyAlignment="1">
      <alignment horizontal="center" vertical="center"/>
    </xf>
    <xf numFmtId="0" fontId="1" fillId="0" borderId="6" xfId="0" applyFont="1" applyFill="1" applyBorder="1" applyAlignment="1">
      <alignment horizontal="center" vertical="center"/>
    </xf>
    <xf numFmtId="0" fontId="17" fillId="0" borderId="4" xfId="0" applyFont="1" applyFill="1" applyBorder="1" applyAlignment="1" applyProtection="1">
      <alignment horizontal="left" vertical="center" indent="1"/>
      <protection locked="0"/>
    </xf>
    <xf numFmtId="0" fontId="17" fillId="0" borderId="5" xfId="0" applyFont="1" applyFill="1" applyBorder="1" applyAlignment="1" applyProtection="1">
      <alignment horizontal="left" vertical="center" indent="1"/>
      <protection locked="0"/>
    </xf>
    <xf numFmtId="0" fontId="17" fillId="0" borderId="6" xfId="0" applyFont="1" applyFill="1" applyBorder="1" applyAlignment="1" applyProtection="1">
      <alignment horizontal="left" vertical="center" indent="1"/>
      <protection locked="0"/>
    </xf>
    <xf numFmtId="0" fontId="17" fillId="0" borderId="5" xfId="0" applyFont="1" applyFill="1" applyBorder="1" applyAlignment="1" applyProtection="1">
      <alignment horizontal="center" vertical="center"/>
      <protection locked="0"/>
    </xf>
    <xf numFmtId="1" fontId="1" fillId="0" borderId="4" xfId="0" applyNumberFormat="1" applyFont="1" applyFill="1" applyBorder="1" applyAlignment="1" applyProtection="1">
      <alignment horizontal="center" vertical="center"/>
      <protection locked="0"/>
    </xf>
    <xf numFmtId="1" fontId="1" fillId="0" borderId="6" xfId="0" applyNumberFormat="1" applyFont="1" applyFill="1" applyBorder="1" applyAlignment="1" applyProtection="1">
      <alignment horizontal="center" vertical="center"/>
      <protection locked="0"/>
    </xf>
    <xf numFmtId="1" fontId="17" fillId="0" borderId="4" xfId="0" applyNumberFormat="1" applyFont="1" applyBorder="1" applyAlignment="1" applyProtection="1">
      <alignment horizontal="right" vertical="center"/>
      <protection locked="0"/>
    </xf>
    <xf numFmtId="1" fontId="17" fillId="0" borderId="5" xfId="0" applyNumberFormat="1" applyFont="1" applyBorder="1" applyAlignment="1" applyProtection="1">
      <alignment horizontal="right" vertical="center"/>
      <protection locked="0"/>
    </xf>
    <xf numFmtId="1" fontId="17" fillId="0" borderId="6" xfId="0" applyNumberFormat="1" applyFont="1" applyBorder="1" applyAlignment="1" applyProtection="1">
      <alignment horizontal="right" vertical="center"/>
      <protection locked="0"/>
    </xf>
    <xf numFmtId="0" fontId="0" fillId="0" borderId="0" xfId="0" applyAlignment="1" applyProtection="1">
      <alignment horizontal="center" vertical="top" wrapText="1"/>
    </xf>
    <xf numFmtId="165" fontId="0" fillId="0" borderId="30" xfId="0" applyNumberFormat="1" applyFont="1" applyFill="1" applyBorder="1" applyAlignment="1" applyProtection="1">
      <alignment horizontal="right" vertical="center"/>
      <protection locked="0"/>
    </xf>
    <xf numFmtId="165" fontId="0" fillId="0" borderId="31" xfId="0" applyNumberFormat="1" applyFont="1" applyFill="1" applyBorder="1" applyAlignment="1" applyProtection="1">
      <alignment horizontal="right" vertical="center"/>
      <protection locked="0"/>
    </xf>
    <xf numFmtId="165" fontId="0" fillId="0" borderId="32" xfId="0" applyNumberFormat="1" applyFont="1" applyFill="1" applyBorder="1" applyAlignment="1" applyProtection="1">
      <alignment horizontal="right" vertical="center"/>
      <protection locked="0"/>
    </xf>
    <xf numFmtId="0" fontId="0" fillId="0" borderId="2" xfId="0" applyFont="1" applyBorder="1" applyAlignment="1" applyProtection="1">
      <alignment horizontal="center" vertical="top" wrapText="1"/>
      <protection locked="0"/>
    </xf>
    <xf numFmtId="0" fontId="0" fillId="0" borderId="0" xfId="0" applyAlignment="1" applyProtection="1">
      <alignment horizontal="left" vertical="center" wrapText="1"/>
    </xf>
    <xf numFmtId="1" fontId="0" fillId="0" borderId="30" xfId="0" applyNumberFormat="1" applyFont="1" applyBorder="1" applyAlignment="1" applyProtection="1">
      <alignment horizontal="right" vertical="center"/>
      <protection locked="0"/>
    </xf>
    <xf numFmtId="1" fontId="0" fillId="0" borderId="31" xfId="0" applyNumberFormat="1" applyFont="1" applyBorder="1" applyAlignment="1" applyProtection="1">
      <alignment horizontal="right" vertical="center"/>
      <protection locked="0"/>
    </xf>
    <xf numFmtId="1" fontId="0" fillId="0" borderId="32" xfId="0" applyNumberFormat="1" applyFont="1" applyBorder="1" applyAlignment="1" applyProtection="1">
      <alignment horizontal="right" vertical="center"/>
      <protection locked="0"/>
    </xf>
    <xf numFmtId="49" fontId="0" fillId="0" borderId="30" xfId="0" applyNumberFormat="1" applyFont="1" applyBorder="1" applyAlignment="1" applyProtection="1">
      <alignment horizontal="right" vertical="center"/>
      <protection locked="0"/>
    </xf>
    <xf numFmtId="49" fontId="0" fillId="0" borderId="32" xfId="0" applyNumberFormat="1" applyFont="1" applyBorder="1" applyAlignment="1" applyProtection="1">
      <alignment horizontal="right" vertical="center"/>
      <protection locked="0"/>
    </xf>
    <xf numFmtId="0" fontId="0" fillId="0" borderId="30" xfId="0" applyFont="1" applyFill="1" applyBorder="1" applyAlignment="1" applyProtection="1">
      <alignment horizontal="center" vertical="center"/>
      <protection locked="0"/>
    </xf>
    <xf numFmtId="165" fontId="0" fillId="0" borderId="2" xfId="0" applyNumberFormat="1" applyFont="1" applyFill="1" applyBorder="1" applyAlignment="1" applyProtection="1">
      <alignment horizontal="left" vertical="center"/>
      <protection locked="0"/>
    </xf>
    <xf numFmtId="49" fontId="6" fillId="0" borderId="4" xfId="0" applyNumberFormat="1" applyFont="1" applyFill="1" applyBorder="1" applyAlignment="1" applyProtection="1">
      <alignment horizontal="left" vertical="top"/>
      <protection locked="0"/>
    </xf>
    <xf numFmtId="49" fontId="6" fillId="0" borderId="6" xfId="0" applyNumberFormat="1" applyFont="1" applyFill="1" applyBorder="1" applyAlignment="1" applyProtection="1">
      <alignment horizontal="left" vertical="top"/>
      <protection locked="0"/>
    </xf>
    <xf numFmtId="49" fontId="6" fillId="0" borderId="4" xfId="0" applyNumberFormat="1" applyFont="1" applyFill="1" applyBorder="1" applyAlignment="1" applyProtection="1">
      <alignment horizontal="right" vertical="center"/>
      <protection locked="0"/>
    </xf>
    <xf numFmtId="49" fontId="6" fillId="0" borderId="5" xfId="0" applyNumberFormat="1" applyFont="1" applyFill="1" applyBorder="1" applyAlignment="1" applyProtection="1">
      <alignment horizontal="right" vertical="center"/>
      <protection locked="0"/>
    </xf>
    <xf numFmtId="49" fontId="6" fillId="0" borderId="6" xfId="0" applyNumberFormat="1" applyFont="1" applyFill="1" applyBorder="1" applyAlignment="1" applyProtection="1">
      <alignment horizontal="right" vertical="center"/>
      <protection locked="0"/>
    </xf>
    <xf numFmtId="0" fontId="0" fillId="0" borderId="0" xfId="0" applyAlignment="1" applyProtection="1">
      <alignment horizontal="left" vertical="top" wrapText="1"/>
    </xf>
    <xf numFmtId="0" fontId="1" fillId="0" borderId="2" xfId="0" applyFont="1" applyBorder="1" applyAlignment="1" applyProtection="1">
      <alignment horizontal="right" wrapText="1" indent="1"/>
      <protection locked="0"/>
    </xf>
    <xf numFmtId="0" fontId="0" fillId="0" borderId="0" xfId="0" applyAlignment="1" applyProtection="1">
      <alignment horizontal="left" wrapText="1"/>
    </xf>
    <xf numFmtId="0" fontId="4" fillId="4" borderId="2" xfId="0" applyFont="1" applyFill="1" applyBorder="1" applyAlignment="1">
      <alignment horizontal="center" vertical="center"/>
    </xf>
    <xf numFmtId="0" fontId="4" fillId="4" borderId="0" xfId="0" applyFont="1" applyFill="1" applyBorder="1" applyAlignment="1">
      <alignment horizontal="center" vertical="center"/>
    </xf>
    <xf numFmtId="0" fontId="4" fillId="4" borderId="2" xfId="0" applyFont="1" applyFill="1" applyBorder="1" applyAlignment="1">
      <alignment horizontal="center" vertical="center" wrapText="1"/>
    </xf>
    <xf numFmtId="0" fontId="0" fillId="0" borderId="0" xfId="0" applyBorder="1" applyAlignment="1">
      <alignment horizontal="left" vertical="top" wrapText="1"/>
    </xf>
    <xf numFmtId="0" fontId="0" fillId="0" borderId="0" xfId="0" applyFont="1" applyAlignment="1">
      <alignment horizontal="left" vertical="top" wrapText="1"/>
    </xf>
    <xf numFmtId="0" fontId="0" fillId="0" borderId="0" xfId="0" applyFont="1" applyAlignment="1">
      <alignment horizontal="left" vertical="top"/>
    </xf>
    <xf numFmtId="0" fontId="0" fillId="0" borderId="0" xfId="0" applyAlignment="1">
      <alignment horizontal="left" vertical="top" wrapText="1"/>
    </xf>
    <xf numFmtId="0" fontId="1" fillId="0" borderId="0" xfId="0" applyFont="1" applyBorder="1" applyAlignment="1">
      <alignment horizontal="left" vertical="center"/>
    </xf>
    <xf numFmtId="49" fontId="0" fillId="0" borderId="0" xfId="0" applyNumberFormat="1" applyBorder="1" applyAlignment="1">
      <alignment horizontal="left" vertical="top" wrapText="1"/>
    </xf>
  </cellXfs>
  <cellStyles count="2">
    <cellStyle name="Normál" xfId="0" builtinId="0"/>
    <cellStyle name="Normál 2" xfId="1" xr:uid="{00000000-0005-0000-0000-000001000000}"/>
  </cellStyles>
  <dxfs count="104">
    <dxf>
      <fill>
        <patternFill>
          <bgColor rgb="FFFF0000"/>
        </patternFill>
      </fill>
    </dxf>
    <dxf>
      <fill>
        <patternFill>
          <bgColor rgb="FFFF0000"/>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patternType="solid">
          <fgColor auto="1"/>
          <bgColor theme="1"/>
        </patternFill>
      </fill>
    </dxf>
    <dxf>
      <fill>
        <patternFill patternType="solid">
          <fgColor auto="1"/>
          <bgColor theme="1"/>
        </patternFill>
      </fill>
    </dxf>
    <dxf>
      <fill>
        <patternFill>
          <bgColor theme="1"/>
        </patternFill>
      </fill>
    </dxf>
    <dxf>
      <fill>
        <patternFill>
          <bgColor theme="1"/>
        </patternFill>
      </fill>
    </dxf>
    <dxf>
      <fill>
        <patternFill>
          <bgColor theme="1"/>
        </patternFill>
      </fill>
    </dxf>
    <dxf>
      <fill>
        <patternFill>
          <bgColor theme="1"/>
        </patternFill>
      </fill>
    </dxf>
    <dxf>
      <fill>
        <patternFill>
          <bgColor theme="1"/>
        </patternFill>
      </fill>
    </dxf>
  </dxfs>
  <tableStyles count="0" defaultTableStyle="TableStyleMedium2" defaultPivotStyle="PivotStyleLight16"/>
  <colors>
    <mruColors>
      <color rgb="FF000080"/>
      <color rgb="FF3333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Office-téma">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2" Type="http://schemas.openxmlformats.org/officeDocument/2006/relationships/printerSettings" Target="../printerSettings/printerSettings4.bin"/><Relationship Id="rId1" Type="http://schemas.openxmlformats.org/officeDocument/2006/relationships/printerSettings" Target="../printerSettings/printerSettings3.bin"/></Relationships>
</file>

<file path=xl/worksheets/_rels/sheet3.xml.rels><?xml version="1.0" encoding="UTF-8" standalone="yes"?>
<Relationships xmlns="http://schemas.openxmlformats.org/package/2006/relationships"><Relationship Id="rId2" Type="http://schemas.openxmlformats.org/officeDocument/2006/relationships/printerSettings" Target="../printerSettings/printerSettings6.bin"/><Relationship Id="rId1" Type="http://schemas.openxmlformats.org/officeDocument/2006/relationships/printerSettings" Target="../printerSettings/printerSettings5.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printerSettings" Target="../printerSettings/printerSettings9.bin"/><Relationship Id="rId1" Type="http://schemas.openxmlformats.org/officeDocument/2006/relationships/printerSettings" Target="../printerSettings/printerSettings8.bin"/><Relationship Id="rId4" Type="http://schemas.openxmlformats.org/officeDocument/2006/relationships/comments" Target="../comments2.xml"/></Relationships>
</file>

<file path=xl/worksheets/_rels/sheet6.xml.rels><?xml version="1.0" encoding="UTF-8" standalone="yes"?>
<Relationships xmlns="http://schemas.openxmlformats.org/package/2006/relationships"><Relationship Id="rId2" Type="http://schemas.openxmlformats.org/officeDocument/2006/relationships/printerSettings" Target="../printerSettings/printerSettings11.bin"/><Relationship Id="rId1" Type="http://schemas.openxmlformats.org/officeDocument/2006/relationships/printerSettings" Target="../printerSettings/printerSettings10.bin"/></Relationships>
</file>

<file path=xl/worksheets/_rels/sheet7.xml.rels><?xml version="1.0" encoding="UTF-8" standalone="yes"?>
<Relationships xmlns="http://schemas.openxmlformats.org/package/2006/relationships"><Relationship Id="rId2" Type="http://schemas.openxmlformats.org/officeDocument/2006/relationships/printerSettings" Target="../printerSettings/printerSettings13.bin"/><Relationship Id="rId1" Type="http://schemas.openxmlformats.org/officeDocument/2006/relationships/printerSettings" Target="../printerSettings/printerSettings12.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00B050"/>
  </sheetPr>
  <dimension ref="A1:AO559"/>
  <sheetViews>
    <sheetView showGridLines="0" tabSelected="1" view="pageLayout" zoomScaleNormal="100" workbookViewId="0">
      <selection activeCell="P22" sqref="P22"/>
    </sheetView>
  </sheetViews>
  <sheetFormatPr defaultColWidth="9.140625" defaultRowHeight="15" x14ac:dyDescent="0.25"/>
  <cols>
    <col min="1" max="36" width="2.7109375" customWidth="1"/>
  </cols>
  <sheetData>
    <row r="1" spans="1:36" ht="5.85" customHeight="1" x14ac:dyDescent="0.25">
      <c r="A1" s="128"/>
      <c r="B1" s="158"/>
      <c r="C1" s="159"/>
      <c r="D1" s="160"/>
      <c r="E1" s="160"/>
      <c r="F1" s="160"/>
      <c r="G1" s="160"/>
      <c r="H1" s="160"/>
      <c r="I1" s="160"/>
      <c r="J1" s="160"/>
      <c r="K1" s="160"/>
      <c r="L1" s="160"/>
      <c r="M1" s="160"/>
      <c r="N1" s="160"/>
      <c r="O1" s="160"/>
      <c r="P1" s="160"/>
      <c r="Q1" s="160"/>
      <c r="R1" s="160"/>
      <c r="S1" s="160"/>
      <c r="T1" s="160"/>
      <c r="U1" s="160"/>
      <c r="V1" s="160"/>
      <c r="W1" s="160"/>
      <c r="X1" s="160"/>
      <c r="Y1" s="160"/>
      <c r="Z1" s="160"/>
      <c r="AA1" s="160"/>
      <c r="AB1" s="160"/>
      <c r="AC1" s="160"/>
      <c r="AD1" s="160"/>
      <c r="AE1" s="160"/>
      <c r="AF1" s="160"/>
      <c r="AG1" s="160"/>
      <c r="AH1" s="160"/>
      <c r="AI1" s="160"/>
      <c r="AJ1" s="128"/>
    </row>
    <row r="2" spans="1:36" ht="15.75" x14ac:dyDescent="0.25">
      <c r="A2" s="128"/>
      <c r="B2" s="161" t="s">
        <v>0</v>
      </c>
      <c r="C2" s="134"/>
      <c r="D2" s="134"/>
      <c r="E2" s="134"/>
      <c r="F2" s="134"/>
      <c r="G2" s="134"/>
      <c r="H2" s="134"/>
      <c r="I2" s="134"/>
      <c r="J2" s="134"/>
      <c r="K2" s="134"/>
      <c r="L2" s="134"/>
      <c r="M2" s="298">
        <f>IF(OR(M4="N",M5="N"),1,0)</f>
        <v>0</v>
      </c>
      <c r="N2" s="134"/>
      <c r="O2" s="134"/>
      <c r="P2" s="134"/>
      <c r="Q2" s="134"/>
      <c r="R2" s="134"/>
      <c r="S2" s="134"/>
      <c r="T2" s="134"/>
      <c r="U2" s="134"/>
      <c r="V2" s="134"/>
      <c r="W2" s="134"/>
      <c r="X2" s="134"/>
      <c r="Y2" s="134"/>
      <c r="Z2" s="162"/>
      <c r="AA2" s="134"/>
      <c r="AB2" s="134"/>
      <c r="AC2" s="134"/>
      <c r="AD2" s="134"/>
      <c r="AE2" s="134"/>
      <c r="AF2" s="134"/>
      <c r="AG2" s="134"/>
      <c r="AH2" s="134"/>
      <c r="AI2" s="134"/>
      <c r="AJ2" s="128"/>
    </row>
    <row r="3" spans="1:36" s="1" customFormat="1" ht="8.4499999999999993" customHeight="1" x14ac:dyDescent="0.25">
      <c r="A3" s="134"/>
      <c r="B3" s="134"/>
      <c r="C3" s="249"/>
      <c r="D3" s="134"/>
      <c r="E3" s="134"/>
      <c r="F3" s="134"/>
      <c r="G3" s="134"/>
      <c r="H3" s="134"/>
      <c r="I3" s="134"/>
      <c r="J3" s="134"/>
      <c r="K3" s="134"/>
      <c r="L3" s="134"/>
      <c r="M3" s="164"/>
      <c r="N3" s="164"/>
      <c r="O3" s="164"/>
      <c r="P3" s="164"/>
      <c r="Q3" s="164"/>
      <c r="R3" s="164"/>
      <c r="S3" s="164"/>
      <c r="T3" s="164"/>
      <c r="U3" s="164"/>
      <c r="V3" s="164"/>
      <c r="W3" s="164"/>
      <c r="X3" s="164"/>
      <c r="Y3" s="164"/>
      <c r="Z3" s="164"/>
      <c r="AA3" s="164"/>
      <c r="AB3" s="164"/>
      <c r="AC3" s="164"/>
      <c r="AD3" s="164"/>
      <c r="AE3" s="164"/>
      <c r="AF3" s="164"/>
      <c r="AG3" s="164"/>
      <c r="AH3" s="164"/>
      <c r="AI3" s="164"/>
      <c r="AJ3" s="134"/>
    </row>
    <row r="4" spans="1:36" s="1" customFormat="1" x14ac:dyDescent="0.25">
      <c r="A4" s="134"/>
      <c r="B4" s="134"/>
      <c r="C4" s="249" t="s">
        <v>254</v>
      </c>
      <c r="D4" s="134"/>
      <c r="E4" s="134"/>
      <c r="F4" s="134"/>
      <c r="G4" s="134"/>
      <c r="H4" s="134"/>
      <c r="I4" s="134"/>
      <c r="J4" s="134"/>
      <c r="K4" s="134"/>
      <c r="L4" s="165"/>
      <c r="M4" s="97" t="s">
        <v>1</v>
      </c>
      <c r="N4" s="268" t="s">
        <v>2043</v>
      </c>
      <c r="O4" s="166" t="s">
        <v>246</v>
      </c>
      <c r="P4" s="166"/>
      <c r="Q4" s="164"/>
      <c r="R4" s="164"/>
      <c r="S4" s="164"/>
      <c r="T4" s="167"/>
      <c r="U4" s="164"/>
      <c r="V4" s="164"/>
      <c r="W4" s="164"/>
      <c r="X4" s="164"/>
      <c r="Y4" s="164"/>
      <c r="Z4" s="164"/>
      <c r="AA4" s="164"/>
      <c r="AB4" s="164"/>
      <c r="AC4" s="164"/>
      <c r="AD4" s="164"/>
      <c r="AE4" s="164"/>
      <c r="AF4" s="164"/>
      <c r="AG4" s="164"/>
      <c r="AH4" s="164"/>
      <c r="AI4" s="164"/>
      <c r="AJ4" s="134"/>
    </row>
    <row r="5" spans="1:36" s="1" customFormat="1" x14ac:dyDescent="0.25">
      <c r="A5" s="134"/>
      <c r="B5" s="134"/>
      <c r="C5" s="249" t="s">
        <v>253</v>
      </c>
      <c r="D5" s="134"/>
      <c r="E5" s="134"/>
      <c r="F5" s="134"/>
      <c r="G5" s="134"/>
      <c r="H5" s="134"/>
      <c r="I5" s="134"/>
      <c r="J5" s="134"/>
      <c r="K5" s="134"/>
      <c r="L5" s="165"/>
      <c r="M5" s="272" t="s">
        <v>1</v>
      </c>
      <c r="N5" s="268" t="s">
        <v>2043</v>
      </c>
      <c r="O5" s="166" t="s">
        <v>246</v>
      </c>
      <c r="P5" s="166"/>
      <c r="Q5" s="134"/>
      <c r="R5" s="134"/>
      <c r="S5" s="134"/>
      <c r="T5" s="134"/>
      <c r="U5" s="134"/>
      <c r="V5" s="134"/>
      <c r="W5" s="134"/>
      <c r="X5" s="134"/>
      <c r="Y5" s="134"/>
      <c r="Z5" s="134"/>
      <c r="AA5" s="134"/>
      <c r="AB5" s="134"/>
      <c r="AC5" s="134"/>
      <c r="AD5" s="134"/>
      <c r="AE5" s="134"/>
      <c r="AF5" s="134"/>
      <c r="AG5" s="134"/>
      <c r="AH5" s="134"/>
      <c r="AI5" s="134"/>
      <c r="AJ5" s="134"/>
    </row>
    <row r="6" spans="1:36" ht="5.85" customHeight="1" x14ac:dyDescent="0.25">
      <c r="A6" s="128"/>
      <c r="B6" s="168"/>
      <c r="C6" s="169"/>
      <c r="D6" s="128"/>
      <c r="E6" s="128"/>
      <c r="F6" s="128"/>
      <c r="G6" s="128"/>
      <c r="H6" s="128"/>
      <c r="I6" s="128"/>
      <c r="J6" s="128"/>
      <c r="K6" s="128"/>
      <c r="L6" s="128"/>
      <c r="M6" s="128"/>
      <c r="N6" s="128"/>
      <c r="O6" s="128"/>
      <c r="P6" s="128"/>
      <c r="Q6" s="128"/>
      <c r="R6" s="128"/>
      <c r="S6" s="128"/>
      <c r="T6" s="128"/>
      <c r="U6" s="128"/>
      <c r="V6" s="128"/>
      <c r="W6" s="128"/>
      <c r="X6" s="128"/>
      <c r="Y6" s="128"/>
      <c r="Z6" s="128"/>
      <c r="AA6" s="128"/>
      <c r="AB6" s="128"/>
      <c r="AC6" s="128"/>
      <c r="AD6" s="128"/>
      <c r="AE6" s="128"/>
      <c r="AF6" s="128"/>
      <c r="AG6" s="128"/>
      <c r="AH6" s="128"/>
      <c r="AI6" s="128"/>
      <c r="AJ6" s="128"/>
    </row>
    <row r="7" spans="1:36" s="1" customFormat="1" ht="15" customHeight="1" x14ac:dyDescent="0.25">
      <c r="A7" s="134"/>
      <c r="B7" s="250" t="s">
        <v>2090</v>
      </c>
      <c r="C7" s="250"/>
      <c r="D7" s="134"/>
      <c r="E7" s="134"/>
      <c r="F7" s="134"/>
      <c r="G7" s="134"/>
      <c r="H7" s="134"/>
      <c r="I7" s="134"/>
      <c r="J7" s="134"/>
      <c r="K7" s="134"/>
      <c r="L7" s="134"/>
      <c r="M7" s="164"/>
      <c r="N7" s="164"/>
      <c r="O7" s="164"/>
      <c r="P7" s="164"/>
      <c r="Q7" s="164"/>
      <c r="R7" s="164"/>
      <c r="S7" s="164"/>
      <c r="T7" s="164" t="s">
        <v>347</v>
      </c>
      <c r="U7" s="164"/>
      <c r="V7" s="164"/>
      <c r="W7" s="164"/>
      <c r="X7" s="164"/>
      <c r="Y7" s="164"/>
      <c r="Z7" s="164"/>
      <c r="AA7" s="164"/>
      <c r="AB7" s="164"/>
      <c r="AC7" s="164"/>
      <c r="AD7" s="164"/>
      <c r="AE7" s="164"/>
      <c r="AF7" s="164"/>
      <c r="AG7" s="164"/>
      <c r="AH7" s="164"/>
      <c r="AI7" s="164"/>
      <c r="AJ7" s="134"/>
    </row>
    <row r="8" spans="1:36" ht="5.85" customHeight="1" x14ac:dyDescent="0.25">
      <c r="A8" s="128"/>
      <c r="B8" s="168"/>
      <c r="C8" s="169"/>
      <c r="D8" s="128"/>
      <c r="E8" s="128"/>
      <c r="F8" s="128"/>
      <c r="G8" s="128"/>
      <c r="H8" s="128"/>
      <c r="I8" s="128"/>
      <c r="J8" s="128"/>
      <c r="K8" s="128"/>
      <c r="L8" s="128"/>
      <c r="M8" s="128"/>
      <c r="N8" s="128"/>
      <c r="O8" s="128"/>
      <c r="P8" s="128"/>
      <c r="Q8" s="128"/>
      <c r="R8" s="128"/>
      <c r="S8" s="128"/>
      <c r="T8" s="128"/>
      <c r="U8" s="128"/>
      <c r="V8" s="128"/>
      <c r="W8" s="128"/>
      <c r="X8" s="128"/>
      <c r="Y8" s="128"/>
      <c r="Z8" s="128"/>
      <c r="AA8" s="128"/>
      <c r="AB8" s="128"/>
      <c r="AC8" s="128"/>
      <c r="AD8" s="128"/>
      <c r="AE8" s="128"/>
      <c r="AF8" s="128"/>
      <c r="AG8" s="128"/>
      <c r="AH8" s="128"/>
      <c r="AI8" s="128"/>
      <c r="AJ8" s="128"/>
    </row>
    <row r="9" spans="1:36" x14ac:dyDescent="0.25">
      <c r="A9" s="128"/>
      <c r="B9" s="350"/>
      <c r="C9" s="351"/>
      <c r="D9" s="351"/>
      <c r="E9" s="351"/>
      <c r="F9" s="351"/>
      <c r="G9" s="351"/>
      <c r="H9" s="351"/>
      <c r="I9" s="351"/>
      <c r="J9" s="351"/>
      <c r="K9" s="351"/>
      <c r="L9" s="351"/>
      <c r="M9" s="351"/>
      <c r="N9" s="351"/>
      <c r="O9" s="351"/>
      <c r="P9" s="351"/>
      <c r="Q9" s="351"/>
      <c r="R9" s="351"/>
      <c r="S9" s="351"/>
      <c r="T9" s="351"/>
      <c r="U9" s="351"/>
      <c r="V9" s="351"/>
      <c r="W9" s="351"/>
      <c r="X9" s="351"/>
      <c r="Y9" s="351"/>
      <c r="Z9" s="351"/>
      <c r="AA9" s="351"/>
      <c r="AB9" s="351"/>
      <c r="AC9" s="351"/>
      <c r="AD9" s="351"/>
      <c r="AE9" s="351"/>
      <c r="AF9" s="351"/>
      <c r="AG9" s="351"/>
      <c r="AH9" s="351"/>
      <c r="AI9" s="352"/>
      <c r="AJ9" s="128"/>
    </row>
    <row r="10" spans="1:36" x14ac:dyDescent="0.25">
      <c r="A10" s="128"/>
      <c r="B10" s="353"/>
      <c r="C10" s="354"/>
      <c r="D10" s="354"/>
      <c r="E10" s="354"/>
      <c r="F10" s="354"/>
      <c r="G10" s="354"/>
      <c r="H10" s="354"/>
      <c r="I10" s="354"/>
      <c r="J10" s="354"/>
      <c r="K10" s="354"/>
      <c r="L10" s="354"/>
      <c r="M10" s="354"/>
      <c r="N10" s="354"/>
      <c r="O10" s="354"/>
      <c r="P10" s="354"/>
      <c r="Q10" s="354"/>
      <c r="R10" s="354"/>
      <c r="S10" s="354"/>
      <c r="T10" s="354"/>
      <c r="U10" s="354"/>
      <c r="V10" s="354"/>
      <c r="W10" s="354"/>
      <c r="X10" s="354"/>
      <c r="Y10" s="354"/>
      <c r="Z10" s="354"/>
      <c r="AA10" s="354"/>
      <c r="AB10" s="354"/>
      <c r="AC10" s="354"/>
      <c r="AD10" s="354"/>
      <c r="AE10" s="354"/>
      <c r="AF10" s="354"/>
      <c r="AG10" s="354"/>
      <c r="AH10" s="354"/>
      <c r="AI10" s="355"/>
      <c r="AJ10" s="128"/>
    </row>
    <row r="11" spans="1:36" x14ac:dyDescent="0.25">
      <c r="A11" s="128"/>
      <c r="B11" s="353"/>
      <c r="C11" s="354"/>
      <c r="D11" s="354"/>
      <c r="E11" s="354"/>
      <c r="F11" s="354"/>
      <c r="G11" s="354"/>
      <c r="H11" s="354"/>
      <c r="I11" s="354"/>
      <c r="J11" s="354"/>
      <c r="K11" s="354"/>
      <c r="L11" s="354"/>
      <c r="M11" s="354"/>
      <c r="N11" s="354"/>
      <c r="O11" s="354"/>
      <c r="P11" s="354"/>
      <c r="Q11" s="354"/>
      <c r="R11" s="354"/>
      <c r="S11" s="354"/>
      <c r="T11" s="354"/>
      <c r="U11" s="354"/>
      <c r="V11" s="354"/>
      <c r="W11" s="354"/>
      <c r="X11" s="354"/>
      <c r="Y11" s="354"/>
      <c r="Z11" s="354"/>
      <c r="AA11" s="354"/>
      <c r="AB11" s="354"/>
      <c r="AC11" s="354"/>
      <c r="AD11" s="354"/>
      <c r="AE11" s="354"/>
      <c r="AF11" s="354"/>
      <c r="AG11" s="354"/>
      <c r="AH11" s="354"/>
      <c r="AI11" s="355"/>
      <c r="AJ11" s="128"/>
    </row>
    <row r="12" spans="1:36" x14ac:dyDescent="0.25">
      <c r="A12" s="128"/>
      <c r="B12" s="353"/>
      <c r="C12" s="354"/>
      <c r="D12" s="354"/>
      <c r="E12" s="354"/>
      <c r="F12" s="354"/>
      <c r="G12" s="354"/>
      <c r="H12" s="354"/>
      <c r="I12" s="354"/>
      <c r="J12" s="354"/>
      <c r="K12" s="354"/>
      <c r="L12" s="354"/>
      <c r="M12" s="354"/>
      <c r="N12" s="354"/>
      <c r="O12" s="354"/>
      <c r="P12" s="354"/>
      <c r="Q12" s="354"/>
      <c r="R12" s="354"/>
      <c r="S12" s="354"/>
      <c r="T12" s="354"/>
      <c r="U12" s="354"/>
      <c r="V12" s="354"/>
      <c r="W12" s="354"/>
      <c r="X12" s="354"/>
      <c r="Y12" s="354"/>
      <c r="Z12" s="354"/>
      <c r="AA12" s="354"/>
      <c r="AB12" s="354"/>
      <c r="AC12" s="354"/>
      <c r="AD12" s="354"/>
      <c r="AE12" s="354"/>
      <c r="AF12" s="354"/>
      <c r="AG12" s="354"/>
      <c r="AH12" s="354"/>
      <c r="AI12" s="355"/>
      <c r="AJ12" s="128"/>
    </row>
    <row r="13" spans="1:36" x14ac:dyDescent="0.25">
      <c r="A13" s="128"/>
      <c r="B13" s="353"/>
      <c r="C13" s="354"/>
      <c r="D13" s="354"/>
      <c r="E13" s="354"/>
      <c r="F13" s="354"/>
      <c r="G13" s="354"/>
      <c r="H13" s="354"/>
      <c r="I13" s="354"/>
      <c r="J13" s="354"/>
      <c r="K13" s="354"/>
      <c r="L13" s="354"/>
      <c r="M13" s="354"/>
      <c r="N13" s="354"/>
      <c r="O13" s="354"/>
      <c r="P13" s="354"/>
      <c r="Q13" s="354"/>
      <c r="R13" s="354"/>
      <c r="S13" s="354"/>
      <c r="T13" s="354"/>
      <c r="U13" s="354"/>
      <c r="V13" s="354"/>
      <c r="W13" s="354"/>
      <c r="X13" s="354"/>
      <c r="Y13" s="354"/>
      <c r="Z13" s="354"/>
      <c r="AA13" s="354"/>
      <c r="AB13" s="354"/>
      <c r="AC13" s="354"/>
      <c r="AD13" s="354"/>
      <c r="AE13" s="354"/>
      <c r="AF13" s="354"/>
      <c r="AG13" s="354"/>
      <c r="AH13" s="354"/>
      <c r="AI13" s="355"/>
      <c r="AJ13" s="128"/>
    </row>
    <row r="14" spans="1:36" x14ac:dyDescent="0.25">
      <c r="A14" s="128"/>
      <c r="B14" s="353"/>
      <c r="C14" s="354"/>
      <c r="D14" s="354"/>
      <c r="E14" s="354"/>
      <c r="F14" s="354"/>
      <c r="G14" s="354"/>
      <c r="H14" s="354"/>
      <c r="I14" s="354"/>
      <c r="J14" s="354"/>
      <c r="K14" s="354"/>
      <c r="L14" s="354"/>
      <c r="M14" s="354"/>
      <c r="N14" s="354"/>
      <c r="O14" s="354"/>
      <c r="P14" s="354"/>
      <c r="Q14" s="354"/>
      <c r="R14" s="354"/>
      <c r="S14" s="354"/>
      <c r="T14" s="354"/>
      <c r="U14" s="354"/>
      <c r="V14" s="354"/>
      <c r="W14" s="354"/>
      <c r="X14" s="354"/>
      <c r="Y14" s="354"/>
      <c r="Z14" s="354"/>
      <c r="AA14" s="354"/>
      <c r="AB14" s="354"/>
      <c r="AC14" s="354"/>
      <c r="AD14" s="354"/>
      <c r="AE14" s="354"/>
      <c r="AF14" s="354"/>
      <c r="AG14" s="354"/>
      <c r="AH14" s="354"/>
      <c r="AI14" s="355"/>
      <c r="AJ14" s="128"/>
    </row>
    <row r="15" spans="1:36" x14ac:dyDescent="0.25">
      <c r="A15" s="128"/>
      <c r="B15" s="353"/>
      <c r="C15" s="354"/>
      <c r="D15" s="354"/>
      <c r="E15" s="354"/>
      <c r="F15" s="354"/>
      <c r="G15" s="354"/>
      <c r="H15" s="354"/>
      <c r="I15" s="354"/>
      <c r="J15" s="354"/>
      <c r="K15" s="354"/>
      <c r="L15" s="354"/>
      <c r="M15" s="354"/>
      <c r="N15" s="354"/>
      <c r="O15" s="354"/>
      <c r="P15" s="354"/>
      <c r="Q15" s="354"/>
      <c r="R15" s="354"/>
      <c r="S15" s="354"/>
      <c r="T15" s="354"/>
      <c r="U15" s="354"/>
      <c r="V15" s="354"/>
      <c r="W15" s="354"/>
      <c r="X15" s="354"/>
      <c r="Y15" s="354"/>
      <c r="Z15" s="354"/>
      <c r="AA15" s="354"/>
      <c r="AB15" s="354"/>
      <c r="AC15" s="354"/>
      <c r="AD15" s="354"/>
      <c r="AE15" s="354"/>
      <c r="AF15" s="354"/>
      <c r="AG15" s="354"/>
      <c r="AH15" s="354"/>
      <c r="AI15" s="355"/>
      <c r="AJ15" s="128"/>
    </row>
    <row r="16" spans="1:36" x14ac:dyDescent="0.25">
      <c r="A16" s="128"/>
      <c r="B16" s="356"/>
      <c r="C16" s="357"/>
      <c r="D16" s="357"/>
      <c r="E16" s="357"/>
      <c r="F16" s="357"/>
      <c r="G16" s="357"/>
      <c r="H16" s="357"/>
      <c r="I16" s="357"/>
      <c r="J16" s="357"/>
      <c r="K16" s="357"/>
      <c r="L16" s="357"/>
      <c r="M16" s="357"/>
      <c r="N16" s="357"/>
      <c r="O16" s="357"/>
      <c r="P16" s="357"/>
      <c r="Q16" s="357"/>
      <c r="R16" s="357"/>
      <c r="S16" s="357"/>
      <c r="T16" s="357"/>
      <c r="U16" s="357"/>
      <c r="V16" s="357"/>
      <c r="W16" s="357"/>
      <c r="X16" s="357"/>
      <c r="Y16" s="357"/>
      <c r="Z16" s="357"/>
      <c r="AA16" s="357"/>
      <c r="AB16" s="357"/>
      <c r="AC16" s="357"/>
      <c r="AD16" s="357"/>
      <c r="AE16" s="357"/>
      <c r="AF16" s="357"/>
      <c r="AG16" s="357"/>
      <c r="AH16" s="357"/>
      <c r="AI16" s="358"/>
      <c r="AJ16" s="128"/>
    </row>
    <row r="17" spans="1:36" s="1" customFormat="1" ht="14.1" customHeight="1" x14ac:dyDescent="0.25">
      <c r="A17" s="134"/>
      <c r="B17" s="134"/>
      <c r="C17" s="134"/>
      <c r="D17" s="134"/>
      <c r="E17" s="134"/>
      <c r="F17" s="134"/>
      <c r="G17" s="134"/>
      <c r="H17" s="134"/>
      <c r="I17" s="134"/>
      <c r="J17" s="134"/>
      <c r="K17" s="134"/>
      <c r="L17" s="134"/>
      <c r="M17" s="134"/>
      <c r="N17" s="134"/>
      <c r="O17" s="134"/>
      <c r="P17" s="134"/>
      <c r="Q17" s="134"/>
      <c r="R17" s="134"/>
      <c r="S17" s="134"/>
      <c r="T17" s="134"/>
      <c r="U17" s="134"/>
      <c r="V17" s="134"/>
      <c r="W17" s="134"/>
      <c r="X17" s="134"/>
      <c r="Y17" s="134"/>
      <c r="Z17" s="134"/>
      <c r="AA17" s="134"/>
      <c r="AB17" s="134"/>
      <c r="AC17" s="134"/>
      <c r="AD17" s="134"/>
      <c r="AE17" s="134"/>
      <c r="AF17" s="134"/>
      <c r="AG17" s="134"/>
      <c r="AH17" s="134"/>
      <c r="AI17" s="134"/>
      <c r="AJ17" s="134"/>
    </row>
    <row r="18" spans="1:36" ht="5.85" customHeight="1" x14ac:dyDescent="0.25">
      <c r="A18" s="128"/>
      <c r="B18" s="158"/>
      <c r="C18" s="159"/>
      <c r="D18" s="160"/>
      <c r="E18" s="160"/>
      <c r="F18" s="160"/>
      <c r="G18" s="160"/>
      <c r="H18" s="160"/>
      <c r="I18" s="160"/>
      <c r="J18" s="160"/>
      <c r="K18" s="160"/>
      <c r="L18" s="160"/>
      <c r="M18" s="160"/>
      <c r="N18" s="160"/>
      <c r="O18" s="160"/>
      <c r="P18" s="160"/>
      <c r="Q18" s="160"/>
      <c r="R18" s="160"/>
      <c r="S18" s="160"/>
      <c r="T18" s="160"/>
      <c r="U18" s="160"/>
      <c r="V18" s="160"/>
      <c r="W18" s="160"/>
      <c r="X18" s="160"/>
      <c r="Y18" s="160"/>
      <c r="Z18" s="160"/>
      <c r="AA18" s="160"/>
      <c r="AB18" s="160"/>
      <c r="AC18" s="160"/>
      <c r="AD18" s="160"/>
      <c r="AE18" s="160"/>
      <c r="AF18" s="160"/>
      <c r="AG18" s="160"/>
      <c r="AH18" s="160"/>
      <c r="AI18" s="160"/>
      <c r="AJ18" s="128"/>
    </row>
    <row r="19" spans="1:36" ht="15.75" x14ac:dyDescent="0.25">
      <c r="A19" s="128"/>
      <c r="B19" s="161" t="s">
        <v>4</v>
      </c>
      <c r="C19" s="134"/>
      <c r="D19" s="134"/>
      <c r="E19" s="134"/>
      <c r="F19" s="134"/>
      <c r="G19" s="134"/>
      <c r="H19" s="134"/>
      <c r="I19" s="134"/>
      <c r="J19" s="134"/>
      <c r="K19" s="134"/>
      <c r="L19" s="134"/>
      <c r="M19" s="134"/>
      <c r="N19" s="134"/>
      <c r="O19" s="134"/>
      <c r="P19" s="134"/>
      <c r="Q19" s="134"/>
      <c r="R19" s="134"/>
      <c r="S19" s="134"/>
      <c r="T19" s="134"/>
      <c r="U19" s="134"/>
      <c r="V19" s="134"/>
      <c r="W19" s="134"/>
      <c r="X19" s="134"/>
      <c r="Y19" s="134"/>
      <c r="Z19" s="162"/>
      <c r="AA19" s="134"/>
      <c r="AB19" s="134"/>
      <c r="AC19" s="134"/>
      <c r="AD19" s="134"/>
      <c r="AE19" s="134"/>
      <c r="AF19" s="134"/>
      <c r="AG19" s="134"/>
      <c r="AH19" s="134"/>
      <c r="AI19" s="134"/>
      <c r="AJ19" s="128"/>
    </row>
    <row r="20" spans="1:36" s="1" customFormat="1" ht="5.85" customHeight="1" x14ac:dyDescent="0.25">
      <c r="A20" s="134"/>
      <c r="B20" s="134"/>
      <c r="C20" s="249"/>
      <c r="D20" s="134"/>
      <c r="E20" s="134"/>
      <c r="F20" s="134"/>
      <c r="G20" s="134"/>
      <c r="H20" s="134"/>
      <c r="I20" s="134"/>
      <c r="J20" s="134"/>
      <c r="K20" s="134"/>
      <c r="L20" s="134"/>
      <c r="M20" s="164"/>
      <c r="N20" s="164"/>
      <c r="O20" s="164"/>
      <c r="P20" s="164"/>
      <c r="Q20" s="164"/>
      <c r="R20" s="164"/>
      <c r="S20" s="164"/>
      <c r="T20" s="164"/>
      <c r="U20" s="164"/>
      <c r="V20" s="164"/>
      <c r="W20" s="164"/>
      <c r="X20" s="164"/>
      <c r="Y20" s="164"/>
      <c r="Z20" s="164"/>
      <c r="AA20" s="164"/>
      <c r="AB20" s="164"/>
      <c r="AC20" s="164"/>
      <c r="AD20" s="164"/>
      <c r="AE20" s="164"/>
      <c r="AF20" s="164"/>
      <c r="AG20" s="164"/>
      <c r="AH20" s="164"/>
      <c r="AI20" s="164"/>
      <c r="AJ20" s="134"/>
    </row>
    <row r="21" spans="1:36" x14ac:dyDescent="0.25">
      <c r="A21" s="128"/>
      <c r="B21" s="128"/>
      <c r="C21" s="345" t="s">
        <v>457</v>
      </c>
      <c r="D21" s="345"/>
      <c r="E21" s="345"/>
      <c r="F21" s="345"/>
      <c r="G21" s="345"/>
      <c r="H21" s="345"/>
      <c r="I21" s="345"/>
      <c r="J21" s="345"/>
      <c r="K21" s="345"/>
      <c r="L21" s="345"/>
      <c r="M21" s="345"/>
      <c r="N21" s="345"/>
      <c r="O21" s="346"/>
      <c r="P21" s="359"/>
      <c r="Q21" s="360"/>
      <c r="R21" s="360"/>
      <c r="S21" s="360"/>
      <c r="T21" s="360"/>
      <c r="U21" s="360"/>
      <c r="V21" s="360"/>
      <c r="W21" s="360"/>
      <c r="X21" s="360"/>
      <c r="Y21" s="360"/>
      <c r="Z21" s="360"/>
      <c r="AA21" s="360"/>
      <c r="AB21" s="360"/>
      <c r="AC21" s="360"/>
      <c r="AD21" s="360"/>
      <c r="AE21" s="360"/>
      <c r="AF21" s="360"/>
      <c r="AG21" s="360"/>
      <c r="AH21" s="360"/>
      <c r="AI21" s="361"/>
      <c r="AJ21" s="128"/>
    </row>
    <row r="22" spans="1:36" s="1" customFormat="1" x14ac:dyDescent="0.25">
      <c r="A22" s="134"/>
      <c r="B22" s="134"/>
      <c r="C22" s="134"/>
      <c r="D22" s="134"/>
      <c r="E22" s="134"/>
      <c r="F22" s="134"/>
      <c r="G22" s="134"/>
      <c r="H22" s="134"/>
      <c r="I22" s="134"/>
      <c r="J22" s="170"/>
      <c r="K22" s="134"/>
      <c r="L22" s="134"/>
      <c r="M22" s="134"/>
      <c r="N22" s="172" t="s">
        <v>456</v>
      </c>
      <c r="O22" s="165"/>
      <c r="P22" s="97"/>
      <c r="Q22" s="268" t="s">
        <v>2043</v>
      </c>
      <c r="R22" s="173" t="s">
        <v>245</v>
      </c>
      <c r="S22" s="174"/>
      <c r="T22" s="134"/>
      <c r="U22" s="134"/>
      <c r="V22" s="134"/>
      <c r="W22" s="134"/>
      <c r="X22" s="134"/>
      <c r="Y22" s="134"/>
      <c r="Z22" s="134"/>
      <c r="AA22" s="134"/>
      <c r="AB22" s="134"/>
      <c r="AC22" s="134"/>
      <c r="AD22" s="134"/>
      <c r="AE22" s="134"/>
      <c r="AF22" s="134"/>
      <c r="AG22" s="134"/>
      <c r="AH22" s="134"/>
      <c r="AI22" s="134"/>
      <c r="AJ22" s="134"/>
    </row>
    <row r="23" spans="1:36" s="1" customFormat="1" ht="5.85" customHeight="1" x14ac:dyDescent="0.25">
      <c r="A23" s="134"/>
      <c r="B23" s="134"/>
      <c r="C23" s="134"/>
      <c r="D23" s="134"/>
      <c r="E23" s="134"/>
      <c r="F23" s="134"/>
      <c r="G23" s="134"/>
      <c r="H23" s="134"/>
      <c r="I23" s="134"/>
      <c r="J23" s="170"/>
      <c r="K23" s="134"/>
      <c r="L23" s="134"/>
      <c r="M23" s="134"/>
      <c r="N23" s="172"/>
      <c r="O23" s="134"/>
      <c r="P23" s="134"/>
      <c r="Q23" s="134"/>
      <c r="R23" s="134"/>
      <c r="S23" s="134"/>
      <c r="T23" s="134"/>
      <c r="U23" s="134"/>
      <c r="V23" s="134"/>
      <c r="W23" s="134"/>
      <c r="X23" s="134"/>
      <c r="Y23" s="134"/>
      <c r="Z23" s="134"/>
      <c r="AA23" s="134"/>
      <c r="AB23" s="134"/>
      <c r="AC23" s="134"/>
      <c r="AD23" s="134"/>
      <c r="AE23" s="134"/>
      <c r="AF23" s="134"/>
      <c r="AG23" s="134"/>
      <c r="AH23" s="134"/>
      <c r="AI23" s="134"/>
      <c r="AJ23" s="134"/>
    </row>
    <row r="24" spans="1:36" x14ac:dyDescent="0.25">
      <c r="A24" s="128"/>
      <c r="B24" s="128"/>
      <c r="C24" s="345" t="s">
        <v>458</v>
      </c>
      <c r="D24" s="345"/>
      <c r="E24" s="345"/>
      <c r="F24" s="345"/>
      <c r="G24" s="345"/>
      <c r="H24" s="345"/>
      <c r="I24" s="345"/>
      <c r="J24" s="345"/>
      <c r="K24" s="345"/>
      <c r="L24" s="345"/>
      <c r="M24" s="345"/>
      <c r="N24" s="345"/>
      <c r="O24" s="346"/>
      <c r="P24" s="362"/>
      <c r="Q24" s="363"/>
      <c r="R24" s="363"/>
      <c r="S24" s="363"/>
      <c r="T24" s="363"/>
      <c r="U24" s="363"/>
      <c r="V24" s="363"/>
      <c r="W24" s="363"/>
      <c r="X24" s="363"/>
      <c r="Y24" s="363"/>
      <c r="Z24" s="363"/>
      <c r="AA24" s="363"/>
      <c r="AB24" s="363"/>
      <c r="AC24" s="363"/>
      <c r="AD24" s="363"/>
      <c r="AE24" s="363"/>
      <c r="AF24" s="363"/>
      <c r="AG24" s="363"/>
      <c r="AH24" s="363"/>
      <c r="AI24" s="364"/>
      <c r="AJ24" s="128"/>
    </row>
    <row r="25" spans="1:36" s="1" customFormat="1" x14ac:dyDescent="0.25">
      <c r="A25" s="134"/>
      <c r="B25" s="134"/>
      <c r="C25" s="134"/>
      <c r="D25" s="134"/>
      <c r="E25" s="134"/>
      <c r="F25" s="134"/>
      <c r="G25" s="134"/>
      <c r="H25" s="134"/>
      <c r="I25" s="134"/>
      <c r="J25" s="170"/>
      <c r="K25" s="134"/>
      <c r="L25" s="134"/>
      <c r="M25" s="134"/>
      <c r="N25" s="172" t="s">
        <v>456</v>
      </c>
      <c r="O25" s="134"/>
      <c r="P25" s="97"/>
      <c r="Q25" s="268" t="s">
        <v>2043</v>
      </c>
      <c r="R25" s="173" t="s">
        <v>245</v>
      </c>
      <c r="S25" s="173"/>
      <c r="T25" s="134"/>
      <c r="U25" s="134"/>
      <c r="V25" s="134"/>
      <c r="W25" s="134"/>
      <c r="X25" s="134"/>
      <c r="Y25" s="134"/>
      <c r="Z25" s="134"/>
      <c r="AA25" s="134"/>
      <c r="AB25" s="134"/>
      <c r="AC25" s="134"/>
      <c r="AD25" s="134"/>
      <c r="AE25" s="134"/>
      <c r="AF25" s="134"/>
      <c r="AG25" s="134"/>
      <c r="AH25" s="134"/>
      <c r="AI25" s="134"/>
      <c r="AJ25" s="134"/>
    </row>
    <row r="26" spans="1:36" s="1" customFormat="1" ht="5.85" customHeight="1" x14ac:dyDescent="0.25">
      <c r="A26" s="134"/>
      <c r="B26" s="134"/>
      <c r="C26" s="134"/>
      <c r="D26" s="134"/>
      <c r="E26" s="134"/>
      <c r="F26" s="134"/>
      <c r="G26" s="134"/>
      <c r="H26" s="134"/>
      <c r="I26" s="134"/>
      <c r="J26" s="170"/>
      <c r="K26" s="134"/>
      <c r="L26" s="134"/>
      <c r="M26" s="134"/>
      <c r="N26" s="172"/>
      <c r="O26" s="134"/>
      <c r="P26" s="134"/>
      <c r="Q26" s="134"/>
      <c r="R26" s="134"/>
      <c r="S26" s="134"/>
      <c r="T26" s="134"/>
      <c r="U26" s="134"/>
      <c r="V26" s="134"/>
      <c r="W26" s="134"/>
      <c r="X26" s="134"/>
      <c r="Y26" s="134"/>
      <c r="Z26" s="134"/>
      <c r="AA26" s="134"/>
      <c r="AB26" s="134"/>
      <c r="AC26" s="134"/>
      <c r="AD26" s="134"/>
      <c r="AE26" s="134"/>
      <c r="AF26" s="134"/>
      <c r="AG26" s="134"/>
      <c r="AH26" s="134"/>
      <c r="AI26" s="134"/>
      <c r="AJ26" s="134"/>
    </row>
    <row r="27" spans="1:36" x14ac:dyDescent="0.25">
      <c r="A27" s="128"/>
      <c r="B27" s="128"/>
      <c r="C27" s="345" t="s">
        <v>2163</v>
      </c>
      <c r="D27" s="345"/>
      <c r="E27" s="345"/>
      <c r="F27" s="345"/>
      <c r="G27" s="345"/>
      <c r="H27" s="345"/>
      <c r="I27" s="345"/>
      <c r="J27" s="345"/>
      <c r="K27" s="345"/>
      <c r="L27" s="345"/>
      <c r="M27" s="345"/>
      <c r="N27" s="345"/>
      <c r="O27" s="346"/>
      <c r="P27" s="359"/>
      <c r="Q27" s="360"/>
      <c r="R27" s="360"/>
      <c r="S27" s="360"/>
      <c r="T27" s="360"/>
      <c r="U27" s="360"/>
      <c r="V27" s="360"/>
      <c r="W27" s="360"/>
      <c r="X27" s="360"/>
      <c r="Y27" s="360"/>
      <c r="Z27" s="360"/>
      <c r="AA27" s="360"/>
      <c r="AB27" s="360"/>
      <c r="AC27" s="360"/>
      <c r="AD27" s="360"/>
      <c r="AE27" s="360"/>
      <c r="AF27" s="360"/>
      <c r="AG27" s="360"/>
      <c r="AH27" s="360"/>
      <c r="AI27" s="361"/>
      <c r="AJ27" s="128"/>
    </row>
    <row r="28" spans="1:36" s="1" customFormat="1" x14ac:dyDescent="0.25">
      <c r="A28" s="134"/>
      <c r="B28" s="134"/>
      <c r="C28" s="176"/>
      <c r="D28" s="176"/>
      <c r="E28" s="176"/>
      <c r="F28" s="176"/>
      <c r="G28" s="176"/>
      <c r="H28" s="176"/>
      <c r="I28" s="176"/>
      <c r="J28" s="177"/>
      <c r="K28" s="176"/>
      <c r="L28" s="176"/>
      <c r="M28" s="176"/>
      <c r="N28" s="172" t="s">
        <v>456</v>
      </c>
      <c r="O28" s="165"/>
      <c r="P28" s="97"/>
      <c r="Q28" s="270" t="s">
        <v>2043</v>
      </c>
      <c r="R28" s="173" t="s">
        <v>246</v>
      </c>
      <c r="S28" s="134"/>
      <c r="T28" s="134"/>
      <c r="U28" s="134"/>
      <c r="V28" s="134"/>
      <c r="W28" s="134"/>
      <c r="X28" s="134"/>
      <c r="Y28" s="134"/>
      <c r="Z28" s="134"/>
      <c r="AA28" s="134"/>
      <c r="AB28" s="134"/>
      <c r="AC28" s="134"/>
      <c r="AD28" s="134"/>
      <c r="AE28" s="134"/>
      <c r="AF28" s="134"/>
      <c r="AG28" s="134"/>
      <c r="AH28" s="134"/>
      <c r="AI28" s="134"/>
      <c r="AJ28" s="134"/>
    </row>
    <row r="29" spans="1:36" s="1" customFormat="1" ht="5.85" customHeight="1" x14ac:dyDescent="0.25">
      <c r="A29" s="134"/>
      <c r="B29" s="134"/>
      <c r="C29" s="134"/>
      <c r="D29" s="134"/>
      <c r="E29" s="134"/>
      <c r="F29" s="134"/>
      <c r="G29" s="134"/>
      <c r="H29" s="134"/>
      <c r="I29" s="134"/>
      <c r="J29" s="170"/>
      <c r="K29" s="134"/>
      <c r="L29" s="134"/>
      <c r="M29" s="134"/>
      <c r="N29" s="172"/>
      <c r="O29" s="134"/>
      <c r="P29" s="134"/>
      <c r="Q29" s="134"/>
      <c r="R29" s="134"/>
      <c r="S29" s="134"/>
      <c r="T29" s="134"/>
      <c r="U29" s="134"/>
      <c r="V29" s="134"/>
      <c r="W29" s="134"/>
      <c r="X29" s="134"/>
      <c r="Y29" s="134"/>
      <c r="Z29" s="134"/>
      <c r="AA29" s="134"/>
      <c r="AB29" s="134"/>
      <c r="AC29" s="134"/>
      <c r="AD29" s="134"/>
      <c r="AE29" s="134"/>
      <c r="AF29" s="134"/>
      <c r="AG29" s="134"/>
      <c r="AH29" s="134"/>
      <c r="AI29" s="134"/>
      <c r="AJ29" s="134"/>
    </row>
    <row r="30" spans="1:36" x14ac:dyDescent="0.25">
      <c r="A30" s="128"/>
      <c r="B30" s="128"/>
      <c r="C30" s="345" t="s">
        <v>2014</v>
      </c>
      <c r="D30" s="345"/>
      <c r="E30" s="345"/>
      <c r="F30" s="345"/>
      <c r="G30" s="345"/>
      <c r="H30" s="345"/>
      <c r="I30" s="345"/>
      <c r="J30" s="345"/>
      <c r="K30" s="345"/>
      <c r="L30" s="345"/>
      <c r="M30" s="345"/>
      <c r="N30" s="345"/>
      <c r="O30" s="346"/>
      <c r="P30" s="359"/>
      <c r="Q30" s="360"/>
      <c r="R30" s="360"/>
      <c r="S30" s="360"/>
      <c r="T30" s="360"/>
      <c r="U30" s="360"/>
      <c r="V30" s="360"/>
      <c r="W30" s="360"/>
      <c r="X30" s="360"/>
      <c r="Y30" s="360"/>
      <c r="Z30" s="360"/>
      <c r="AA30" s="360"/>
      <c r="AB30" s="360"/>
      <c r="AC30" s="360"/>
      <c r="AD30" s="360"/>
      <c r="AE30" s="360"/>
      <c r="AF30" s="360"/>
      <c r="AG30" s="360"/>
      <c r="AH30" s="360"/>
      <c r="AI30" s="361"/>
      <c r="AJ30" s="128"/>
    </row>
    <row r="31" spans="1:36" s="1" customFormat="1" x14ac:dyDescent="0.25">
      <c r="A31" s="134"/>
      <c r="B31" s="134"/>
      <c r="C31" s="176"/>
      <c r="D31" s="176"/>
      <c r="E31" s="176"/>
      <c r="F31" s="176"/>
      <c r="G31" s="176"/>
      <c r="H31" s="176"/>
      <c r="I31" s="176"/>
      <c r="J31" s="177"/>
      <c r="K31" s="176"/>
      <c r="L31" s="176"/>
      <c r="M31" s="176"/>
      <c r="N31" s="172" t="s">
        <v>456</v>
      </c>
      <c r="O31" s="165"/>
      <c r="P31" s="97"/>
      <c r="Q31" s="270" t="s">
        <v>2043</v>
      </c>
      <c r="R31" s="173" t="s">
        <v>460</v>
      </c>
      <c r="S31" s="134"/>
      <c r="T31" s="134"/>
      <c r="U31" s="134"/>
      <c r="V31" s="134"/>
      <c r="W31" s="134"/>
      <c r="X31" s="134"/>
      <c r="Y31" s="134"/>
      <c r="Z31" s="134"/>
      <c r="AA31" s="134"/>
      <c r="AB31" s="134"/>
      <c r="AC31" s="134"/>
      <c r="AD31" s="134"/>
      <c r="AE31" s="134"/>
      <c r="AF31" s="134"/>
      <c r="AG31" s="134"/>
      <c r="AH31" s="134"/>
      <c r="AI31" s="134"/>
      <c r="AJ31" s="134"/>
    </row>
    <row r="32" spans="1:36" s="1" customFormat="1" ht="5.85" customHeight="1" x14ac:dyDescent="0.25">
      <c r="A32" s="134"/>
      <c r="B32" s="134"/>
      <c r="C32" s="134"/>
      <c r="D32" s="134"/>
      <c r="E32" s="134"/>
      <c r="F32" s="134"/>
      <c r="G32" s="134"/>
      <c r="H32" s="134"/>
      <c r="I32" s="134"/>
      <c r="J32" s="134"/>
      <c r="K32" s="134"/>
      <c r="L32" s="134"/>
      <c r="M32" s="134"/>
      <c r="N32" s="134"/>
      <c r="O32" s="134"/>
      <c r="P32" s="134"/>
      <c r="Q32" s="134"/>
      <c r="R32" s="134"/>
      <c r="S32" s="134"/>
      <c r="T32" s="134"/>
      <c r="U32" s="134"/>
      <c r="V32" s="134"/>
      <c r="W32" s="134"/>
      <c r="X32" s="134"/>
      <c r="Y32" s="134"/>
      <c r="Z32" s="134"/>
      <c r="AA32" s="134"/>
      <c r="AB32" s="134"/>
      <c r="AC32" s="134"/>
      <c r="AD32" s="134"/>
      <c r="AE32" s="134"/>
      <c r="AF32" s="134"/>
      <c r="AG32" s="134"/>
      <c r="AH32" s="134"/>
      <c r="AI32" s="134"/>
      <c r="AJ32" s="134"/>
    </row>
    <row r="33" spans="1:36" x14ac:dyDescent="0.25">
      <c r="A33" s="128"/>
      <c r="B33" s="175" t="s">
        <v>252</v>
      </c>
      <c r="C33" s="128"/>
      <c r="D33" s="128"/>
      <c r="E33" s="128"/>
      <c r="F33" s="128"/>
      <c r="G33" s="128"/>
      <c r="H33" s="128"/>
      <c r="I33" s="128"/>
      <c r="J33" s="128"/>
      <c r="K33" s="128"/>
      <c r="L33" s="128"/>
      <c r="M33" s="128"/>
      <c r="N33" s="128"/>
      <c r="O33" s="171"/>
      <c r="P33" s="97"/>
      <c r="Q33" s="270" t="s">
        <v>2043</v>
      </c>
      <c r="R33" s="178" t="s">
        <v>246</v>
      </c>
      <c r="S33" s="128"/>
      <c r="T33" s="128"/>
      <c r="U33" s="128"/>
      <c r="V33" s="128"/>
      <c r="W33" s="128"/>
      <c r="X33" s="128"/>
      <c r="Y33" s="128"/>
      <c r="Z33" s="128"/>
      <c r="AA33" s="128"/>
      <c r="AB33" s="128"/>
      <c r="AC33" s="128"/>
      <c r="AD33" s="128"/>
      <c r="AE33" s="128"/>
      <c r="AF33" s="128"/>
      <c r="AG33" s="128"/>
      <c r="AH33" s="128"/>
      <c r="AI33" s="128"/>
      <c r="AJ33" s="128"/>
    </row>
    <row r="34" spans="1:36" s="1" customFormat="1" ht="5.85" customHeight="1" x14ac:dyDescent="0.25">
      <c r="A34" s="134"/>
      <c r="B34" s="134"/>
      <c r="C34" s="134"/>
      <c r="D34" s="134"/>
      <c r="E34" s="134"/>
      <c r="F34" s="134"/>
      <c r="G34" s="134"/>
      <c r="H34" s="134"/>
      <c r="I34" s="134"/>
      <c r="J34" s="134"/>
      <c r="K34" s="134"/>
      <c r="L34" s="134"/>
      <c r="M34" s="134"/>
      <c r="N34" s="134"/>
      <c r="O34" s="134"/>
      <c r="P34" s="134"/>
      <c r="Q34" s="134"/>
      <c r="R34" s="134"/>
      <c r="S34" s="134"/>
      <c r="T34" s="134"/>
      <c r="U34" s="134"/>
      <c r="V34" s="134"/>
      <c r="W34" s="134"/>
      <c r="X34" s="134"/>
      <c r="Y34" s="134"/>
      <c r="Z34" s="134"/>
      <c r="AA34" s="134"/>
      <c r="AB34" s="134"/>
      <c r="AC34" s="134"/>
      <c r="AD34" s="134"/>
      <c r="AE34" s="134"/>
      <c r="AF34" s="134"/>
      <c r="AG34" s="134"/>
      <c r="AH34" s="134"/>
      <c r="AI34" s="134"/>
      <c r="AJ34" s="134"/>
    </row>
    <row r="35" spans="1:36" x14ac:dyDescent="0.25">
      <c r="A35" s="128"/>
      <c r="B35" s="373" t="s">
        <v>6</v>
      </c>
      <c r="C35" s="373"/>
      <c r="D35" s="373"/>
      <c r="E35" s="373"/>
      <c r="F35" s="373"/>
      <c r="G35" s="373"/>
      <c r="H35" s="373"/>
      <c r="I35" s="128"/>
      <c r="J35" s="128"/>
      <c r="K35" s="128"/>
      <c r="L35" s="128"/>
      <c r="M35" s="128"/>
      <c r="N35" s="371">
        <v>20</v>
      </c>
      <c r="O35" s="372"/>
      <c r="P35" s="321"/>
      <c r="Q35" s="323"/>
      <c r="R35" s="258" t="s">
        <v>356</v>
      </c>
      <c r="S35" s="165"/>
      <c r="T35" s="365"/>
      <c r="U35" s="366"/>
      <c r="V35" s="366"/>
      <c r="W35" s="366"/>
      <c r="X35" s="366"/>
      <c r="Y35" s="367"/>
      <c r="Z35" s="259" t="s">
        <v>459</v>
      </c>
      <c r="AA35" s="128"/>
      <c r="AB35" s="128"/>
      <c r="AC35" s="128"/>
      <c r="AD35" s="128"/>
      <c r="AE35" s="128"/>
      <c r="AF35" s="128"/>
      <c r="AG35" s="128"/>
      <c r="AH35" s="128"/>
      <c r="AI35" s="18"/>
      <c r="AJ35" s="18"/>
    </row>
    <row r="36" spans="1:36" ht="14.1" customHeight="1" x14ac:dyDescent="0.25">
      <c r="A36" s="128"/>
      <c r="B36" s="128"/>
      <c r="C36" s="128"/>
      <c r="D36" s="128"/>
      <c r="E36" s="128"/>
      <c r="F36" s="128"/>
      <c r="G36" s="128"/>
      <c r="H36" s="128"/>
      <c r="I36" s="128"/>
      <c r="J36" s="251"/>
      <c r="K36" s="251"/>
      <c r="L36" s="251"/>
      <c r="M36" s="251"/>
      <c r="N36" s="251"/>
      <c r="O36" s="251"/>
      <c r="P36" s="251"/>
      <c r="Q36" s="251"/>
      <c r="R36" s="251"/>
      <c r="S36" s="251"/>
      <c r="T36" s="251"/>
      <c r="U36" s="251"/>
      <c r="V36" s="251"/>
      <c r="W36" s="251"/>
      <c r="X36" s="251"/>
      <c r="Y36" s="251"/>
      <c r="Z36" s="251"/>
      <c r="AA36" s="251"/>
      <c r="AB36" s="251"/>
      <c r="AC36" s="251"/>
      <c r="AD36" s="251"/>
      <c r="AE36" s="251"/>
      <c r="AF36" s="251"/>
      <c r="AG36" s="251"/>
      <c r="AH36" s="251"/>
      <c r="AI36" s="128"/>
      <c r="AJ36" s="128"/>
    </row>
    <row r="37" spans="1:36" ht="5.85" customHeight="1" x14ac:dyDescent="0.25">
      <c r="A37" s="128"/>
      <c r="B37" s="158"/>
      <c r="C37" s="159"/>
      <c r="D37" s="160"/>
      <c r="E37" s="160"/>
      <c r="F37" s="160"/>
      <c r="G37" s="160"/>
      <c r="H37" s="160"/>
      <c r="I37" s="160"/>
      <c r="J37" s="160"/>
      <c r="K37" s="160"/>
      <c r="L37" s="160"/>
      <c r="M37" s="160"/>
      <c r="N37" s="160"/>
      <c r="O37" s="160"/>
      <c r="P37" s="160"/>
      <c r="Q37" s="160"/>
      <c r="R37" s="160"/>
      <c r="S37" s="160"/>
      <c r="T37" s="160"/>
      <c r="U37" s="160"/>
      <c r="V37" s="160"/>
      <c r="W37" s="160"/>
      <c r="X37" s="160"/>
      <c r="Y37" s="160"/>
      <c r="Z37" s="160"/>
      <c r="AA37" s="160"/>
      <c r="AB37" s="160"/>
      <c r="AC37" s="160"/>
      <c r="AD37" s="160"/>
      <c r="AE37" s="160"/>
      <c r="AF37" s="160"/>
      <c r="AG37" s="160"/>
      <c r="AH37" s="160"/>
      <c r="AI37" s="160"/>
      <c r="AJ37" s="128"/>
    </row>
    <row r="38" spans="1:36" ht="15.75" x14ac:dyDescent="0.25">
      <c r="A38" s="128"/>
      <c r="B38" s="161" t="s">
        <v>10</v>
      </c>
      <c r="C38" s="134"/>
      <c r="D38" s="134"/>
      <c r="E38" s="134"/>
      <c r="F38" s="134"/>
      <c r="G38" s="134"/>
      <c r="H38" s="134"/>
      <c r="I38" s="134"/>
      <c r="J38" s="134"/>
      <c r="K38" s="134"/>
      <c r="L38" s="134"/>
      <c r="M38" s="134"/>
      <c r="N38" s="134"/>
      <c r="O38" s="134"/>
      <c r="P38" s="134"/>
      <c r="Q38" s="134"/>
      <c r="R38" s="134"/>
      <c r="S38" s="134"/>
      <c r="T38" s="134"/>
      <c r="U38" s="134"/>
      <c r="V38" s="134"/>
      <c r="W38" s="134"/>
      <c r="X38" s="134"/>
      <c r="Y38" s="134"/>
      <c r="Z38" s="162"/>
      <c r="AA38" s="134"/>
      <c r="AB38" s="134"/>
      <c r="AC38" s="134"/>
      <c r="AD38" s="134"/>
      <c r="AE38" s="134"/>
      <c r="AF38" s="134"/>
      <c r="AG38" s="134"/>
      <c r="AH38" s="134"/>
      <c r="AI38" s="134"/>
      <c r="AJ38" s="128"/>
    </row>
    <row r="39" spans="1:36" s="18" customFormat="1" ht="5.85" customHeight="1" x14ac:dyDescent="0.25">
      <c r="A39" s="128"/>
      <c r="B39" s="168"/>
      <c r="C39" s="229"/>
      <c r="D39" s="128"/>
      <c r="E39" s="128"/>
      <c r="F39" s="128"/>
      <c r="G39" s="128"/>
      <c r="H39" s="128"/>
      <c r="I39" s="128"/>
      <c r="J39" s="128"/>
      <c r="K39" s="128"/>
      <c r="L39" s="128"/>
      <c r="M39" s="128"/>
      <c r="N39" s="231"/>
      <c r="O39" s="128"/>
      <c r="P39" s="128"/>
      <c r="Q39" s="128"/>
      <c r="R39" s="128"/>
      <c r="S39" s="128"/>
      <c r="T39" s="128"/>
      <c r="U39" s="128"/>
      <c r="V39" s="128"/>
      <c r="W39" s="128"/>
      <c r="X39" s="128"/>
      <c r="Y39" s="128"/>
      <c r="Z39" s="128"/>
      <c r="AA39" s="128"/>
      <c r="AB39" s="128"/>
      <c r="AC39" s="128"/>
      <c r="AD39" s="128"/>
      <c r="AE39" s="128"/>
      <c r="AF39" s="128"/>
      <c r="AG39" s="128"/>
      <c r="AH39" s="128"/>
      <c r="AI39" s="128"/>
      <c r="AJ39" s="128"/>
    </row>
    <row r="40" spans="1:36" x14ac:dyDescent="0.25">
      <c r="A40" s="230"/>
      <c r="B40" s="128" t="s">
        <v>8</v>
      </c>
      <c r="C40" s="345" t="s">
        <v>211</v>
      </c>
      <c r="D40" s="345"/>
      <c r="E40" s="345"/>
      <c r="F40" s="345"/>
      <c r="G40" s="345"/>
      <c r="H40" s="345"/>
      <c r="I40" s="345"/>
      <c r="J40" s="165"/>
      <c r="K40" s="368"/>
      <c r="L40" s="369"/>
      <c r="M40" s="369"/>
      <c r="N40" s="369"/>
      <c r="O40" s="369"/>
      <c r="P40" s="369"/>
      <c r="Q40" s="369"/>
      <c r="R40" s="369"/>
      <c r="S40" s="369"/>
      <c r="T40" s="369"/>
      <c r="U40" s="369"/>
      <c r="V40" s="369"/>
      <c r="W40" s="369"/>
      <c r="X40" s="369"/>
      <c r="Y40" s="369"/>
      <c r="Z40" s="369"/>
      <c r="AA40" s="369"/>
      <c r="AB40" s="369"/>
      <c r="AC40" s="369"/>
      <c r="AD40" s="369"/>
      <c r="AE40" s="369"/>
      <c r="AF40" s="369"/>
      <c r="AG40" s="369"/>
      <c r="AH40" s="369"/>
      <c r="AI40" s="370"/>
      <c r="AJ40" s="128"/>
    </row>
    <row r="41" spans="1:36" ht="5.85" customHeight="1" x14ac:dyDescent="0.25">
      <c r="A41" s="128"/>
      <c r="B41" s="168"/>
      <c r="C41" s="169"/>
      <c r="D41" s="175"/>
      <c r="E41" s="175"/>
      <c r="F41" s="175"/>
      <c r="G41" s="175"/>
      <c r="H41" s="175"/>
      <c r="I41" s="175"/>
      <c r="J41" s="128"/>
      <c r="K41" s="160"/>
      <c r="L41" s="160"/>
      <c r="M41" s="160"/>
      <c r="N41" s="160"/>
      <c r="O41" s="160"/>
      <c r="P41" s="160"/>
      <c r="Q41" s="160"/>
      <c r="R41" s="160"/>
      <c r="S41" s="160"/>
      <c r="T41" s="160"/>
      <c r="U41" s="160"/>
      <c r="V41" s="160"/>
      <c r="W41" s="160"/>
      <c r="X41" s="160"/>
      <c r="Y41" s="160"/>
      <c r="Z41" s="160"/>
      <c r="AA41" s="160"/>
      <c r="AB41" s="160"/>
      <c r="AC41" s="160"/>
      <c r="AD41" s="160"/>
      <c r="AE41" s="160"/>
      <c r="AF41" s="160"/>
      <c r="AG41" s="160"/>
      <c r="AH41" s="160"/>
      <c r="AI41" s="160"/>
      <c r="AJ41" s="128"/>
    </row>
    <row r="42" spans="1:36" x14ac:dyDescent="0.25">
      <c r="A42" s="230"/>
      <c r="B42" s="128"/>
      <c r="C42" s="345" t="s">
        <v>2093</v>
      </c>
      <c r="D42" s="345"/>
      <c r="E42" s="345"/>
      <c r="F42" s="345"/>
      <c r="G42" s="345"/>
      <c r="H42" s="345"/>
      <c r="I42" s="345"/>
      <c r="J42" s="180"/>
      <c r="K42" s="389"/>
      <c r="L42" s="390"/>
      <c r="M42" s="390"/>
      <c r="N42" s="391"/>
      <c r="O42" s="237"/>
      <c r="P42" s="402"/>
      <c r="Q42" s="403"/>
      <c r="R42" s="403"/>
      <c r="S42" s="403"/>
      <c r="T42" s="403"/>
      <c r="U42" s="403"/>
      <c r="V42" s="403"/>
      <c r="W42" s="403"/>
      <c r="X42" s="403"/>
      <c r="Y42" s="403"/>
      <c r="Z42" s="403"/>
      <c r="AA42" s="403"/>
      <c r="AB42" s="403"/>
      <c r="AC42" s="403"/>
      <c r="AD42" s="403"/>
      <c r="AE42" s="403"/>
      <c r="AF42" s="403"/>
      <c r="AG42" s="403"/>
      <c r="AH42" s="403"/>
      <c r="AI42" s="404"/>
      <c r="AJ42" s="128"/>
    </row>
    <row r="43" spans="1:36" s="18" customFormat="1" ht="5.85" customHeight="1" x14ac:dyDescent="0.25">
      <c r="A43" s="128"/>
      <c r="B43" s="168"/>
      <c r="C43" s="169"/>
      <c r="D43" s="175"/>
      <c r="E43" s="175"/>
      <c r="F43" s="175"/>
      <c r="G43" s="175"/>
      <c r="H43" s="175"/>
      <c r="I43" s="175"/>
      <c r="J43" s="128"/>
      <c r="K43" s="160"/>
      <c r="L43" s="160"/>
      <c r="M43" s="160"/>
      <c r="N43" s="235"/>
      <c r="O43" s="128"/>
      <c r="P43" s="160"/>
      <c r="Q43" s="160"/>
      <c r="R43" s="160"/>
      <c r="S43" s="160"/>
      <c r="T43" s="160"/>
      <c r="U43" s="160"/>
      <c r="V43" s="160"/>
      <c r="W43" s="160"/>
      <c r="X43" s="160"/>
      <c r="Y43" s="160"/>
      <c r="Z43" s="160"/>
      <c r="AA43" s="160"/>
      <c r="AB43" s="160"/>
      <c r="AC43" s="160"/>
      <c r="AD43" s="160"/>
      <c r="AE43" s="160"/>
      <c r="AF43" s="160"/>
      <c r="AG43" s="160"/>
      <c r="AH43" s="160"/>
      <c r="AI43" s="160"/>
      <c r="AJ43" s="128"/>
    </row>
    <row r="44" spans="1:36" x14ac:dyDescent="0.25">
      <c r="A44" s="46"/>
      <c r="B44" s="220"/>
      <c r="C44" s="345" t="s">
        <v>400</v>
      </c>
      <c r="D44" s="345"/>
      <c r="E44" s="345"/>
      <c r="F44" s="345"/>
      <c r="G44" s="345"/>
      <c r="H44" s="345"/>
      <c r="I44" s="345"/>
      <c r="J44" s="221"/>
      <c r="K44" s="389"/>
      <c r="L44" s="390"/>
      <c r="M44" s="390"/>
      <c r="N44" s="391"/>
      <c r="O44" s="245" t="s">
        <v>244</v>
      </c>
      <c r="P44" s="316"/>
      <c r="Q44" s="246" t="s">
        <v>244</v>
      </c>
      <c r="R44" s="409"/>
      <c r="S44" s="410"/>
      <c r="T44" s="226"/>
      <c r="U44" s="128"/>
      <c r="V44" s="222" t="s">
        <v>2089</v>
      </c>
      <c r="W44" s="217"/>
      <c r="X44" s="217"/>
      <c r="Y44" s="223"/>
      <c r="Z44" s="223"/>
      <c r="AA44" s="224"/>
      <c r="AB44" s="224"/>
      <c r="AC44" s="225" t="s">
        <v>354</v>
      </c>
      <c r="AD44" s="392"/>
      <c r="AE44" s="408"/>
      <c r="AF44" s="408"/>
      <c r="AG44" s="408"/>
      <c r="AH44" s="408"/>
      <c r="AI44" s="393"/>
      <c r="AJ44" s="226"/>
    </row>
    <row r="45" spans="1:36" s="18" customFormat="1" ht="5.85" customHeight="1" x14ac:dyDescent="0.25">
      <c r="A45" s="128"/>
      <c r="B45" s="168"/>
      <c r="C45" s="169"/>
      <c r="D45" s="175"/>
      <c r="E45" s="175"/>
      <c r="F45" s="175"/>
      <c r="G45" s="175"/>
      <c r="H45" s="175"/>
      <c r="I45" s="175"/>
      <c r="J45" s="128"/>
      <c r="K45" s="160"/>
      <c r="L45" s="160"/>
      <c r="M45" s="128"/>
      <c r="N45" s="160"/>
      <c r="O45" s="236"/>
      <c r="P45" s="128"/>
      <c r="Q45" s="128"/>
      <c r="R45" s="160"/>
      <c r="S45" s="160"/>
      <c r="T45" s="128"/>
      <c r="U45" s="128"/>
      <c r="V45" s="128"/>
      <c r="W45" s="128"/>
      <c r="X45" s="128"/>
      <c r="Y45" s="128"/>
      <c r="Z45" s="128"/>
      <c r="AA45" s="128"/>
      <c r="AB45" s="128"/>
      <c r="AC45" s="128"/>
      <c r="AD45" s="128"/>
      <c r="AE45" s="128"/>
      <c r="AF45" s="128"/>
      <c r="AG45" s="128"/>
      <c r="AH45" s="128"/>
      <c r="AI45" s="128"/>
    </row>
    <row r="46" spans="1:36" x14ac:dyDescent="0.25">
      <c r="A46" s="46"/>
      <c r="B46" s="93"/>
      <c r="C46" s="345" t="s">
        <v>399</v>
      </c>
      <c r="D46" s="345"/>
      <c r="E46" s="345"/>
      <c r="F46" s="345"/>
      <c r="G46" s="345"/>
      <c r="H46" s="345"/>
      <c r="I46" s="345"/>
      <c r="J46" s="242" t="s">
        <v>2091</v>
      </c>
      <c r="K46" s="392" t="s">
        <v>2092</v>
      </c>
      <c r="L46" s="393"/>
      <c r="M46" s="243" t="s">
        <v>351</v>
      </c>
      <c r="N46" s="414"/>
      <c r="O46" s="415"/>
      <c r="P46" s="244" t="s">
        <v>244</v>
      </c>
      <c r="Q46" s="414"/>
      <c r="R46" s="417"/>
      <c r="S46" s="417"/>
      <c r="T46" s="417"/>
      <c r="U46" s="415"/>
      <c r="V46" s="221"/>
      <c r="W46" s="296" t="str">
        <f>CONCATENATE("(",N46,") ",Q46)</f>
        <v xml:space="preserve">() </v>
      </c>
      <c r="X46" s="296"/>
      <c r="Y46" s="296"/>
      <c r="Z46" s="296"/>
      <c r="AA46" s="18"/>
      <c r="AB46" s="18"/>
      <c r="AC46" s="18"/>
      <c r="AD46" s="18"/>
      <c r="AE46" s="18"/>
      <c r="AF46" s="18"/>
      <c r="AG46" s="18"/>
      <c r="AH46" s="18"/>
      <c r="AI46" s="18"/>
      <c r="AJ46" s="18"/>
    </row>
    <row r="47" spans="1:36" x14ac:dyDescent="0.25">
      <c r="A47" s="46"/>
      <c r="B47" s="93"/>
      <c r="C47" s="345" t="s">
        <v>353</v>
      </c>
      <c r="D47" s="345"/>
      <c r="E47" s="345"/>
      <c r="F47" s="345"/>
      <c r="G47" s="345"/>
      <c r="H47" s="345"/>
      <c r="I47" s="345"/>
      <c r="J47" s="242"/>
      <c r="K47" s="18"/>
      <c r="L47" s="18"/>
      <c r="M47" s="243" t="s">
        <v>351</v>
      </c>
      <c r="N47" s="392"/>
      <c r="O47" s="393"/>
      <c r="P47" s="245" t="s">
        <v>244</v>
      </c>
      <c r="Q47" s="392"/>
      <c r="R47" s="408"/>
      <c r="S47" s="408"/>
      <c r="T47" s="408"/>
      <c r="U47" s="393"/>
      <c r="V47" s="238"/>
      <c r="W47" s="296" t="str">
        <f>CONCATENATE(J47,K47,"(",N47,") ",Q47)</f>
        <v xml:space="preserve">() </v>
      </c>
      <c r="X47" s="297"/>
      <c r="Y47" s="296"/>
      <c r="Z47" s="296"/>
      <c r="AA47" s="18"/>
      <c r="AB47" s="18"/>
      <c r="AC47" s="18"/>
      <c r="AD47" s="18"/>
      <c r="AE47" s="18"/>
      <c r="AF47" s="18"/>
      <c r="AG47" s="18"/>
      <c r="AH47" s="18"/>
      <c r="AI47" s="18"/>
      <c r="AJ47" s="18"/>
    </row>
    <row r="48" spans="1:36" x14ac:dyDescent="0.25">
      <c r="A48" s="46"/>
      <c r="B48" s="93"/>
      <c r="C48" s="345" t="s">
        <v>352</v>
      </c>
      <c r="D48" s="345"/>
      <c r="E48" s="345"/>
      <c r="F48" s="345"/>
      <c r="G48" s="345"/>
      <c r="H48" s="345"/>
      <c r="I48" s="345"/>
      <c r="J48" s="242"/>
      <c r="K48" s="18"/>
      <c r="L48" s="18"/>
      <c r="M48" s="243" t="s">
        <v>351</v>
      </c>
      <c r="N48" s="392"/>
      <c r="O48" s="393"/>
      <c r="P48" s="244" t="s">
        <v>244</v>
      </c>
      <c r="Q48" s="392"/>
      <c r="R48" s="408"/>
      <c r="S48" s="408"/>
      <c r="T48" s="408"/>
      <c r="U48" s="393"/>
      <c r="V48" s="46"/>
      <c r="W48" s="296" t="str">
        <f>CONCATENATE(J48,K48,"(",N48,") ",Q48)</f>
        <v xml:space="preserve">() </v>
      </c>
      <c r="X48" s="297"/>
      <c r="Y48" s="296"/>
      <c r="Z48" s="296"/>
      <c r="AA48" s="18"/>
      <c r="AB48" s="18"/>
      <c r="AC48" s="18"/>
      <c r="AD48" s="18"/>
      <c r="AE48" s="18"/>
      <c r="AF48" s="18"/>
      <c r="AG48" s="18"/>
      <c r="AH48" s="18"/>
      <c r="AI48" s="18"/>
      <c r="AJ48" s="18"/>
    </row>
    <row r="49" spans="1:37" s="18" customFormat="1" ht="5.85" customHeight="1" x14ac:dyDescent="0.25">
      <c r="A49" s="128"/>
      <c r="B49" s="168"/>
      <c r="C49" s="229"/>
      <c r="D49" s="175"/>
      <c r="E49" s="175"/>
      <c r="F49" s="175"/>
      <c r="G49" s="175"/>
      <c r="H49" s="175"/>
      <c r="I49" s="175"/>
      <c r="J49" s="128"/>
      <c r="K49" s="128"/>
      <c r="L49" s="128"/>
      <c r="M49" s="175"/>
      <c r="N49" s="239"/>
      <c r="O49" s="160"/>
      <c r="P49" s="128"/>
      <c r="Q49" s="128"/>
      <c r="R49" s="160"/>
      <c r="S49" s="160"/>
      <c r="T49" s="160"/>
      <c r="U49" s="160"/>
      <c r="V49" s="128"/>
      <c r="W49" s="128"/>
      <c r="X49" s="128"/>
      <c r="Y49" s="128"/>
      <c r="Z49" s="128"/>
      <c r="AA49" s="128"/>
      <c r="AB49" s="128"/>
      <c r="AC49" s="128"/>
      <c r="AD49" s="128"/>
      <c r="AE49" s="128"/>
      <c r="AF49" s="128"/>
      <c r="AG49" s="128"/>
      <c r="AH49" s="128"/>
      <c r="AI49" s="128"/>
      <c r="AJ49" s="128"/>
    </row>
    <row r="50" spans="1:37" x14ac:dyDescent="0.25">
      <c r="A50" s="46"/>
      <c r="B50" s="93"/>
      <c r="C50" s="345" t="s">
        <v>401</v>
      </c>
      <c r="D50" s="345"/>
      <c r="E50" s="345"/>
      <c r="F50" s="345"/>
      <c r="G50" s="345"/>
      <c r="H50" s="345"/>
      <c r="I50" s="345"/>
      <c r="J50" s="46"/>
      <c r="K50" s="428"/>
      <c r="L50" s="429"/>
      <c r="M50" s="429"/>
      <c r="N50" s="429"/>
      <c r="O50" s="429"/>
      <c r="P50" s="429"/>
      <c r="Q50" s="429"/>
      <c r="R50" s="429"/>
      <c r="S50" s="429"/>
      <c r="T50" s="429"/>
      <c r="U50" s="429"/>
      <c r="V50" s="429"/>
      <c r="W50" s="429"/>
      <c r="X50" s="429"/>
      <c r="Y50" s="430"/>
      <c r="Z50" s="18"/>
      <c r="AA50" s="18"/>
      <c r="AB50" s="18"/>
      <c r="AC50" s="18"/>
      <c r="AD50" s="18"/>
      <c r="AE50" s="18"/>
      <c r="AF50" s="18"/>
      <c r="AG50" s="18"/>
      <c r="AH50" s="18"/>
      <c r="AI50" s="18"/>
      <c r="AJ50" s="18"/>
    </row>
    <row r="51" spans="1:37" s="18" customFormat="1" ht="5.85" customHeight="1" x14ac:dyDescent="0.25">
      <c r="A51" s="128"/>
      <c r="B51" s="168"/>
      <c r="C51" s="229"/>
      <c r="D51" s="128"/>
      <c r="E51" s="128"/>
      <c r="F51" s="128"/>
      <c r="G51" s="128"/>
      <c r="H51" s="128"/>
      <c r="I51" s="128"/>
      <c r="J51" s="128"/>
      <c r="K51" s="128"/>
      <c r="L51" s="128"/>
      <c r="M51" s="128"/>
      <c r="N51" s="231"/>
      <c r="O51" s="128"/>
      <c r="P51" s="128"/>
      <c r="Q51" s="128"/>
      <c r="R51" s="128"/>
      <c r="S51" s="128"/>
      <c r="T51" s="128"/>
      <c r="U51" s="128"/>
    </row>
    <row r="52" spans="1:37" x14ac:dyDescent="0.25">
      <c r="A52" s="46"/>
      <c r="B52" s="93"/>
      <c r="C52" s="394" t="s">
        <v>403</v>
      </c>
      <c r="D52" s="394"/>
      <c r="E52" s="394"/>
      <c r="F52" s="394"/>
      <c r="G52" s="394"/>
      <c r="H52" s="394"/>
      <c r="I52" s="394"/>
      <c r="J52" s="394"/>
      <c r="K52" s="394"/>
      <c r="L52" s="394"/>
      <c r="M52" s="241"/>
      <c r="N52" s="395"/>
      <c r="O52" s="396"/>
      <c r="P52" s="396"/>
      <c r="Q52" s="397"/>
      <c r="R52" s="238"/>
      <c r="S52" s="18"/>
      <c r="T52" s="46"/>
      <c r="U52" s="18"/>
      <c r="V52" s="18"/>
      <c r="W52" s="18"/>
      <c r="X52" s="18"/>
      <c r="Y52" s="18"/>
      <c r="Z52" s="18"/>
      <c r="AA52" s="18"/>
      <c r="AB52" s="18"/>
      <c r="AC52" s="18"/>
      <c r="AD52" s="18"/>
      <c r="AE52" s="18"/>
      <c r="AF52" s="18"/>
      <c r="AG52" s="18"/>
      <c r="AH52" s="18"/>
      <c r="AI52" s="18"/>
      <c r="AJ52" s="18"/>
    </row>
    <row r="53" spans="1:37" s="18" customFormat="1" ht="5.85" customHeight="1" x14ac:dyDescent="0.25">
      <c r="A53" s="128"/>
      <c r="B53" s="168"/>
      <c r="C53" s="229"/>
      <c r="D53" s="128"/>
      <c r="E53" s="128"/>
      <c r="F53" s="128"/>
      <c r="G53" s="128"/>
      <c r="H53" s="128"/>
      <c r="I53" s="128"/>
      <c r="J53" s="128"/>
      <c r="K53" s="128"/>
      <c r="L53" s="128"/>
      <c r="M53" s="128"/>
      <c r="N53" s="128"/>
      <c r="O53" s="239"/>
      <c r="P53" s="128"/>
      <c r="Q53" s="128"/>
      <c r="R53" s="128"/>
      <c r="S53" s="128"/>
      <c r="T53" s="128"/>
      <c r="U53" s="128"/>
      <c r="V53" s="128"/>
      <c r="W53" s="128"/>
      <c r="X53" s="128"/>
      <c r="Y53" s="128"/>
      <c r="Z53" s="128"/>
      <c r="AA53" s="128"/>
      <c r="AB53" s="128"/>
      <c r="AC53" s="128"/>
      <c r="AD53" s="128"/>
      <c r="AE53" s="128"/>
      <c r="AF53" s="128"/>
      <c r="AG53" s="128"/>
      <c r="AH53" s="128"/>
      <c r="AI53" s="128"/>
      <c r="AJ53" s="128"/>
    </row>
    <row r="54" spans="1:37" x14ac:dyDescent="0.25">
      <c r="A54" s="46"/>
      <c r="B54" s="93"/>
      <c r="C54" s="394" t="s">
        <v>2094</v>
      </c>
      <c r="D54" s="394"/>
      <c r="E54" s="394"/>
      <c r="F54" s="394"/>
      <c r="G54" s="394"/>
      <c r="H54" s="394"/>
      <c r="I54" s="394"/>
      <c r="J54" s="394"/>
      <c r="K54" s="394"/>
      <c r="L54" s="394"/>
      <c r="M54" s="241"/>
      <c r="N54" s="411"/>
      <c r="O54" s="412"/>
      <c r="P54" s="412"/>
      <c r="Q54" s="413"/>
      <c r="R54" s="253" t="s">
        <v>2095</v>
      </c>
      <c r="S54" s="18"/>
      <c r="T54" s="46"/>
      <c r="U54" s="18"/>
      <c r="V54" s="18"/>
      <c r="W54" s="18"/>
      <c r="X54" s="18"/>
      <c r="Y54" s="18"/>
      <c r="Z54" s="18"/>
      <c r="AA54" s="18"/>
      <c r="AB54" s="18"/>
      <c r="AC54" s="18"/>
      <c r="AD54" s="18"/>
      <c r="AE54" s="18"/>
      <c r="AF54" s="18"/>
      <c r="AG54" s="18"/>
      <c r="AH54" s="18"/>
      <c r="AI54" s="18"/>
      <c r="AJ54" s="18"/>
    </row>
    <row r="55" spans="1:37" s="18" customFormat="1" ht="5.85" customHeight="1" x14ac:dyDescent="0.25">
      <c r="A55" s="128"/>
      <c r="B55" s="168"/>
      <c r="C55" s="229"/>
      <c r="D55" s="128"/>
      <c r="E55" s="128"/>
      <c r="F55" s="128"/>
      <c r="G55" s="128"/>
      <c r="H55" s="128"/>
      <c r="I55" s="128"/>
      <c r="J55" s="128"/>
      <c r="K55" s="128"/>
      <c r="L55" s="128"/>
      <c r="M55" s="128"/>
      <c r="N55" s="128"/>
      <c r="O55" s="239"/>
      <c r="P55" s="128"/>
      <c r="Q55" s="128"/>
      <c r="R55" s="128"/>
      <c r="S55" s="128"/>
      <c r="T55" s="128"/>
      <c r="U55" s="128"/>
      <c r="V55" s="128"/>
      <c r="W55" s="128"/>
      <c r="X55" s="128"/>
      <c r="Y55" s="128"/>
      <c r="Z55" s="128"/>
      <c r="AA55" s="128"/>
      <c r="AB55" s="128"/>
      <c r="AC55" s="128"/>
      <c r="AD55" s="128"/>
      <c r="AE55" s="128"/>
      <c r="AF55" s="128"/>
      <c r="AG55" s="128"/>
      <c r="AH55" s="128"/>
      <c r="AI55" s="128"/>
      <c r="AJ55" s="128"/>
    </row>
    <row r="56" spans="1:37" x14ac:dyDescent="0.25">
      <c r="A56" s="46"/>
      <c r="B56" s="93"/>
      <c r="C56" s="394" t="s">
        <v>2096</v>
      </c>
      <c r="D56" s="394"/>
      <c r="E56" s="394"/>
      <c r="F56" s="394"/>
      <c r="G56" s="394"/>
      <c r="H56" s="394"/>
      <c r="I56" s="394"/>
      <c r="J56" s="394"/>
      <c r="K56" s="394"/>
      <c r="L56" s="394"/>
      <c r="M56" s="265"/>
      <c r="N56" s="411"/>
      <c r="O56" s="412"/>
      <c r="P56" s="412"/>
      <c r="Q56" s="413"/>
      <c r="R56" s="253" t="s">
        <v>2095</v>
      </c>
      <c r="S56" s="18"/>
      <c r="T56" s="18"/>
      <c r="U56" s="18"/>
      <c r="V56" s="18"/>
      <c r="W56" s="18"/>
      <c r="X56" s="18"/>
      <c r="Y56" s="18"/>
      <c r="Z56" s="18"/>
      <c r="AA56" s="18"/>
      <c r="AB56" s="18"/>
      <c r="AC56" s="18"/>
      <c r="AD56" s="18"/>
      <c r="AE56" s="18"/>
      <c r="AF56" s="18"/>
      <c r="AG56" s="18"/>
      <c r="AH56" s="18"/>
      <c r="AI56" s="18"/>
      <c r="AJ56" s="18"/>
    </row>
    <row r="57" spans="1:37" s="18" customFormat="1" ht="5.85" customHeight="1" x14ac:dyDescent="0.25">
      <c r="A57" s="128"/>
      <c r="B57" s="168"/>
      <c r="C57" s="229"/>
      <c r="D57" s="128"/>
      <c r="E57" s="128"/>
      <c r="F57" s="128"/>
      <c r="G57" s="128"/>
      <c r="H57" s="128"/>
      <c r="I57" s="128"/>
      <c r="J57" s="128"/>
      <c r="K57" s="128"/>
      <c r="L57" s="128"/>
      <c r="M57" s="128"/>
      <c r="N57" s="128"/>
      <c r="O57" s="239"/>
      <c r="P57" s="128"/>
      <c r="Q57" s="128"/>
      <c r="R57" s="128"/>
      <c r="S57" s="128"/>
      <c r="T57" s="128"/>
      <c r="U57" s="128"/>
      <c r="V57" s="128"/>
      <c r="W57" s="128"/>
      <c r="X57" s="128"/>
      <c r="Y57" s="128"/>
      <c r="Z57" s="128"/>
      <c r="AA57" s="128"/>
      <c r="AB57" s="128"/>
      <c r="AC57" s="128"/>
      <c r="AD57" s="128"/>
      <c r="AE57" s="128"/>
      <c r="AF57" s="128"/>
      <c r="AG57" s="128"/>
      <c r="AH57" s="128"/>
      <c r="AI57" s="128"/>
      <c r="AJ57" s="128"/>
      <c r="AK57" s="128"/>
    </row>
    <row r="58" spans="1:37" x14ac:dyDescent="0.25">
      <c r="A58" s="46"/>
      <c r="B58" s="93"/>
      <c r="C58" s="345" t="s">
        <v>406</v>
      </c>
      <c r="D58" s="345"/>
      <c r="E58" s="345"/>
      <c r="F58" s="345"/>
      <c r="G58" s="345"/>
      <c r="H58" s="345"/>
      <c r="I58" s="345"/>
      <c r="J58" s="345"/>
      <c r="K58" s="345"/>
      <c r="L58" s="345"/>
      <c r="M58" s="240"/>
      <c r="N58" s="318"/>
      <c r="O58" s="319"/>
      <c r="P58" s="319"/>
      <c r="Q58" s="320"/>
      <c r="R58" s="270" t="s">
        <v>2043</v>
      </c>
      <c r="S58" s="18"/>
      <c r="T58" s="416" t="s">
        <v>2097</v>
      </c>
      <c r="U58" s="416"/>
      <c r="V58" s="416"/>
      <c r="W58" s="416"/>
      <c r="X58" s="416"/>
      <c r="Y58" s="416"/>
      <c r="Z58" s="416"/>
      <c r="AA58" s="416"/>
      <c r="AB58" s="416"/>
      <c r="AC58" s="416"/>
      <c r="AD58" s="18"/>
      <c r="AE58" s="321"/>
      <c r="AF58" s="322"/>
      <c r="AG58" s="322"/>
      <c r="AH58" s="323"/>
      <c r="AI58" s="270" t="s">
        <v>2043</v>
      </c>
    </row>
    <row r="59" spans="1:37" s="18" customFormat="1" ht="5.85" customHeight="1" x14ac:dyDescent="0.25">
      <c r="A59" s="128"/>
      <c r="B59" s="168"/>
      <c r="C59" s="229"/>
      <c r="D59" s="128"/>
      <c r="E59" s="128"/>
      <c r="F59" s="128"/>
      <c r="G59" s="128"/>
      <c r="H59" s="128"/>
      <c r="I59" s="128"/>
      <c r="J59" s="128"/>
      <c r="K59" s="128"/>
      <c r="L59" s="128"/>
      <c r="M59" s="128"/>
      <c r="N59" s="231"/>
      <c r="O59" s="310"/>
      <c r="P59" s="128"/>
      <c r="Q59" s="128"/>
      <c r="R59" s="128"/>
      <c r="S59" s="128"/>
      <c r="T59" s="128"/>
      <c r="U59" s="128"/>
      <c r="V59" s="128"/>
      <c r="W59" s="128"/>
      <c r="X59" s="128"/>
      <c r="Y59" s="128"/>
      <c r="Z59" s="128"/>
      <c r="AA59" s="128"/>
      <c r="AB59" s="128"/>
      <c r="AC59" s="230"/>
      <c r="AD59" s="230"/>
      <c r="AE59" s="128"/>
      <c r="AF59" s="128"/>
      <c r="AG59" s="128"/>
      <c r="AH59" s="128"/>
      <c r="AI59" s="128"/>
      <c r="AJ59" s="128"/>
    </row>
    <row r="60" spans="1:37" s="18" customFormat="1" x14ac:dyDescent="0.25">
      <c r="A60" s="46"/>
      <c r="B60" s="93"/>
      <c r="C60" s="229"/>
      <c r="D60" s="46"/>
      <c r="E60" s="46"/>
      <c r="F60" s="46"/>
      <c r="G60" s="46"/>
      <c r="H60" s="46"/>
      <c r="I60" s="46"/>
      <c r="J60" s="46"/>
      <c r="K60" s="46"/>
      <c r="L60" s="46"/>
      <c r="M60" s="46"/>
      <c r="N60" s="256"/>
      <c r="O60" s="94"/>
      <c r="P60" s="398"/>
      <c r="Q60" s="398"/>
      <c r="R60" s="46"/>
      <c r="AC60" s="266"/>
      <c r="AD60" s="266"/>
    </row>
    <row r="61" spans="1:37" s="18" customFormat="1" x14ac:dyDescent="0.25">
      <c r="A61" s="46"/>
      <c r="B61" s="93"/>
      <c r="C61" s="229"/>
      <c r="D61" s="46"/>
      <c r="E61" s="46"/>
      <c r="F61" s="46"/>
      <c r="G61" s="46"/>
      <c r="H61" s="46"/>
      <c r="I61" s="46"/>
      <c r="J61" s="46"/>
      <c r="K61" s="46"/>
      <c r="L61" s="46"/>
      <c r="M61" s="46"/>
      <c r="N61" s="46"/>
      <c r="O61" s="94"/>
      <c r="P61" s="398"/>
      <c r="Q61" s="398"/>
      <c r="R61" s="46"/>
    </row>
    <row r="62" spans="1:37" ht="5.85" customHeight="1" x14ac:dyDescent="0.25">
      <c r="A62" s="128"/>
      <c r="B62" s="158"/>
      <c r="C62" s="159"/>
      <c r="D62" s="160"/>
      <c r="E62" s="160"/>
      <c r="F62" s="160"/>
      <c r="G62" s="160"/>
      <c r="H62" s="160"/>
      <c r="I62" s="160"/>
      <c r="J62" s="160"/>
      <c r="K62" s="160"/>
      <c r="L62" s="160"/>
      <c r="M62" s="160"/>
      <c r="N62" s="160"/>
      <c r="O62" s="160"/>
      <c r="P62" s="160"/>
      <c r="Q62" s="160"/>
      <c r="R62" s="160"/>
      <c r="S62" s="160"/>
      <c r="T62" s="160"/>
      <c r="U62" s="160"/>
      <c r="V62" s="160"/>
      <c r="W62" s="160"/>
      <c r="X62" s="160"/>
      <c r="Y62" s="160"/>
      <c r="Z62" s="160"/>
      <c r="AA62" s="160"/>
      <c r="AB62" s="160"/>
      <c r="AC62" s="160"/>
      <c r="AD62" s="160"/>
      <c r="AE62" s="160"/>
      <c r="AF62" s="160"/>
      <c r="AG62" s="160"/>
      <c r="AH62" s="160"/>
      <c r="AI62" s="160"/>
      <c r="AJ62" s="110"/>
    </row>
    <row r="63" spans="1:37" ht="15.75" x14ac:dyDescent="0.25">
      <c r="A63" s="110"/>
      <c r="B63" s="161" t="s">
        <v>312</v>
      </c>
      <c r="C63" s="134"/>
      <c r="D63" s="134"/>
      <c r="E63" s="134"/>
      <c r="F63" s="134"/>
      <c r="G63" s="134"/>
      <c r="H63" s="134"/>
      <c r="I63" s="134"/>
      <c r="J63" s="134"/>
      <c r="K63" s="134"/>
      <c r="L63" s="134"/>
      <c r="M63" s="134"/>
      <c r="N63" s="134"/>
      <c r="O63" s="134"/>
      <c r="P63" s="134"/>
      <c r="Q63" s="134"/>
      <c r="R63" s="134"/>
      <c r="S63" s="134"/>
      <c r="T63" s="134"/>
      <c r="U63" s="134"/>
      <c r="V63" s="134"/>
      <c r="W63" s="134"/>
      <c r="X63" s="134"/>
      <c r="Y63" s="134"/>
      <c r="Z63" s="162"/>
      <c r="AA63" s="134"/>
      <c r="AB63" s="134"/>
      <c r="AC63" s="134"/>
      <c r="AD63" s="134"/>
      <c r="AE63" s="134"/>
      <c r="AF63" s="134"/>
      <c r="AG63" s="134"/>
      <c r="AH63" s="134"/>
      <c r="AI63" s="134"/>
      <c r="AJ63" s="110"/>
    </row>
    <row r="64" spans="1:37" s="1" customFormat="1" ht="5.85" customHeight="1" x14ac:dyDescent="0.25">
      <c r="A64" s="163"/>
      <c r="B64" s="163"/>
      <c r="C64" s="163"/>
      <c r="D64" s="163"/>
      <c r="E64" s="163"/>
      <c r="F64" s="163"/>
      <c r="G64" s="163"/>
      <c r="H64" s="163"/>
      <c r="I64" s="163"/>
      <c r="J64" s="163"/>
      <c r="K64" s="163"/>
      <c r="L64" s="163"/>
      <c r="M64" s="163"/>
      <c r="N64" s="163"/>
      <c r="O64" s="163"/>
      <c r="P64" s="163"/>
      <c r="Q64" s="163"/>
      <c r="R64" s="163"/>
      <c r="S64" s="163"/>
      <c r="T64" s="163"/>
      <c r="U64" s="163"/>
      <c r="V64" s="163"/>
      <c r="W64" s="163"/>
      <c r="X64" s="163"/>
      <c r="Y64" s="163"/>
      <c r="Z64" s="163"/>
      <c r="AA64" s="163"/>
      <c r="AB64" s="163"/>
      <c r="AC64" s="163"/>
      <c r="AD64" s="163"/>
      <c r="AE64" s="163"/>
      <c r="AF64" s="163"/>
      <c r="AG64" s="163"/>
      <c r="AH64" s="163"/>
      <c r="AI64" s="163"/>
      <c r="AJ64" s="163"/>
    </row>
    <row r="65" spans="1:36" ht="15.75" x14ac:dyDescent="0.25">
      <c r="A65" s="110"/>
      <c r="B65" s="110"/>
      <c r="C65" s="419" t="s">
        <v>5</v>
      </c>
      <c r="D65" s="419"/>
      <c r="E65" s="419"/>
      <c r="F65" s="419"/>
      <c r="G65" s="419"/>
      <c r="H65" s="419"/>
      <c r="I65" s="419"/>
      <c r="J65" s="134"/>
      <c r="K65" s="318"/>
      <c r="L65" s="319"/>
      <c r="M65" s="319"/>
      <c r="N65" s="319"/>
      <c r="O65" s="319"/>
      <c r="P65" s="319"/>
      <c r="Q65" s="319"/>
      <c r="R65" s="319"/>
      <c r="S65" s="319"/>
      <c r="T65" s="319"/>
      <c r="U65" s="319"/>
      <c r="V65" s="319"/>
      <c r="W65" s="319"/>
      <c r="X65" s="319"/>
      <c r="Y65" s="319"/>
      <c r="Z65" s="319"/>
      <c r="AA65" s="319"/>
      <c r="AB65" s="319"/>
      <c r="AC65" s="319"/>
      <c r="AD65" s="320"/>
      <c r="AE65" s="110"/>
    </row>
    <row r="66" spans="1:36" s="18" customFormat="1" ht="5.85" customHeight="1" x14ac:dyDescent="0.25">
      <c r="A66" s="128"/>
      <c r="B66" s="168"/>
      <c r="C66" s="229"/>
      <c r="D66" s="128"/>
      <c r="E66" s="128"/>
      <c r="F66" s="128"/>
      <c r="G66" s="128"/>
      <c r="H66" s="128"/>
      <c r="I66" s="128"/>
      <c r="J66" s="128"/>
      <c r="K66" s="128"/>
      <c r="L66" s="128"/>
      <c r="M66" s="128"/>
      <c r="N66" s="128"/>
      <c r="O66" s="128"/>
      <c r="P66" s="128"/>
      <c r="Q66" s="128"/>
      <c r="R66" s="128"/>
      <c r="S66" s="128"/>
      <c r="T66" s="128"/>
      <c r="U66" s="128"/>
      <c r="V66" s="128"/>
      <c r="W66" s="128"/>
      <c r="X66" s="128"/>
      <c r="Y66" s="128"/>
      <c r="Z66" s="128"/>
      <c r="AA66" s="128"/>
      <c r="AB66" s="128"/>
      <c r="AC66" s="128"/>
      <c r="AD66" s="128"/>
      <c r="AE66" s="128"/>
    </row>
    <row r="67" spans="1:36" x14ac:dyDescent="0.25">
      <c r="A67" s="110"/>
      <c r="B67" s="110"/>
      <c r="C67" s="345" t="s">
        <v>2098</v>
      </c>
      <c r="D67" s="345"/>
      <c r="E67" s="345"/>
      <c r="F67" s="345"/>
      <c r="G67" s="345"/>
      <c r="H67" s="345"/>
      <c r="I67" s="345"/>
      <c r="J67" s="134"/>
      <c r="K67" s="318"/>
      <c r="L67" s="319"/>
      <c r="M67" s="319"/>
      <c r="N67" s="319"/>
      <c r="O67" s="319"/>
      <c r="P67" s="319"/>
      <c r="Q67" s="319"/>
      <c r="R67" s="319"/>
      <c r="S67" s="319"/>
      <c r="T67" s="319"/>
      <c r="U67" s="319"/>
      <c r="V67" s="319"/>
      <c r="W67" s="319"/>
      <c r="X67" s="319"/>
      <c r="Y67" s="319"/>
      <c r="Z67" s="319"/>
      <c r="AA67" s="319"/>
      <c r="AB67" s="319"/>
      <c r="AC67" s="319"/>
      <c r="AD67" s="320"/>
      <c r="AE67" s="110"/>
    </row>
    <row r="68" spans="1:36" ht="5.85" customHeight="1" x14ac:dyDescent="0.25">
      <c r="A68" s="110"/>
      <c r="B68" s="110"/>
      <c r="C68" s="255"/>
      <c r="D68" s="110"/>
      <c r="E68" s="110"/>
      <c r="F68" s="110"/>
      <c r="G68" s="110"/>
      <c r="H68" s="110"/>
      <c r="I68" s="110"/>
      <c r="J68" s="110"/>
      <c r="K68" s="110"/>
      <c r="L68" s="110"/>
      <c r="M68" s="110"/>
      <c r="N68" s="110"/>
      <c r="O68" s="110"/>
      <c r="P68" s="110"/>
      <c r="Q68" s="110"/>
      <c r="R68" s="110"/>
      <c r="S68" s="110"/>
      <c r="T68" s="110"/>
      <c r="U68" s="110"/>
      <c r="V68" s="110"/>
      <c r="W68" s="110"/>
      <c r="X68" s="110"/>
      <c r="Y68" s="110"/>
      <c r="Z68" s="110"/>
      <c r="AA68" s="110"/>
      <c r="AB68" s="110"/>
      <c r="AC68" s="110"/>
      <c r="AD68" s="110"/>
      <c r="AE68" s="110"/>
      <c r="AF68" s="110"/>
      <c r="AG68" s="110"/>
      <c r="AH68" s="110"/>
      <c r="AI68" s="110"/>
    </row>
    <row r="69" spans="1:36" s="19" customFormat="1" ht="15.75" x14ac:dyDescent="0.25">
      <c r="A69" s="108"/>
      <c r="B69" s="108"/>
      <c r="C69" s="420" t="s">
        <v>2103</v>
      </c>
      <c r="D69" s="420"/>
      <c r="E69" s="420"/>
      <c r="F69" s="420"/>
      <c r="G69" s="420"/>
      <c r="H69" s="420"/>
      <c r="I69" s="420"/>
      <c r="J69" s="108"/>
      <c r="K69" s="405"/>
      <c r="L69" s="406"/>
      <c r="M69" s="406"/>
      <c r="N69" s="406"/>
      <c r="O69" s="406"/>
      <c r="P69" s="406"/>
      <c r="Q69" s="406"/>
      <c r="R69" s="406"/>
      <c r="S69" s="406"/>
      <c r="T69" s="406"/>
      <c r="U69" s="406"/>
      <c r="V69" s="406"/>
      <c r="W69" s="406"/>
      <c r="X69" s="406"/>
      <c r="Y69" s="406"/>
      <c r="Z69" s="406"/>
      <c r="AA69" s="406"/>
      <c r="AB69" s="406"/>
      <c r="AC69" s="406"/>
      <c r="AD69" s="406"/>
      <c r="AE69" s="406"/>
      <c r="AF69" s="406"/>
      <c r="AG69" s="406"/>
      <c r="AH69" s="406"/>
      <c r="AI69" s="407"/>
      <c r="AJ69" s="108"/>
    </row>
    <row r="70" spans="1:36" ht="5.85" customHeight="1" x14ac:dyDescent="0.25">
      <c r="A70" s="110"/>
      <c r="B70" s="110"/>
      <c r="C70" s="255"/>
      <c r="D70" s="110"/>
      <c r="E70" s="110"/>
      <c r="F70" s="110"/>
      <c r="G70" s="110"/>
      <c r="H70" s="110"/>
      <c r="I70" s="110"/>
      <c r="J70" s="110"/>
      <c r="K70" s="110"/>
      <c r="L70" s="110"/>
      <c r="M70" s="110"/>
      <c r="N70" s="110"/>
      <c r="O70" s="110"/>
      <c r="P70" s="110"/>
      <c r="Q70" s="110"/>
      <c r="R70" s="110"/>
      <c r="S70" s="110"/>
      <c r="T70" s="110"/>
      <c r="U70" s="110"/>
      <c r="V70" s="110"/>
      <c r="W70" s="110"/>
      <c r="X70" s="110"/>
      <c r="Y70" s="110"/>
      <c r="Z70" s="110"/>
      <c r="AA70" s="110"/>
      <c r="AB70" s="110"/>
      <c r="AC70" s="110"/>
      <c r="AD70" s="110"/>
      <c r="AE70" s="110"/>
      <c r="AF70" s="110"/>
      <c r="AG70" s="110"/>
      <c r="AH70" s="110"/>
      <c r="AI70" s="110"/>
    </row>
    <row r="71" spans="1:36" s="19" customFormat="1" ht="15.75" x14ac:dyDescent="0.25">
      <c r="A71" s="108"/>
      <c r="B71" s="108"/>
      <c r="C71" s="420" t="s">
        <v>2101</v>
      </c>
      <c r="D71" s="420"/>
      <c r="E71" s="420"/>
      <c r="F71" s="420"/>
      <c r="G71" s="420"/>
      <c r="H71" s="420"/>
      <c r="I71" s="420"/>
      <c r="J71" s="108"/>
      <c r="K71" s="389"/>
      <c r="L71" s="390"/>
      <c r="M71" s="390"/>
      <c r="N71" s="391"/>
      <c r="O71" s="139" t="s">
        <v>7</v>
      </c>
      <c r="P71" s="365"/>
      <c r="Q71" s="367"/>
      <c r="R71" s="139" t="s">
        <v>2099</v>
      </c>
      <c r="S71" s="365"/>
      <c r="T71" s="367"/>
      <c r="U71" s="139" t="s">
        <v>2100</v>
      </c>
      <c r="V71" s="121"/>
      <c r="W71" s="308" t="s">
        <v>2111</v>
      </c>
      <c r="X71" s="309"/>
      <c r="Y71" s="309"/>
      <c r="Z71" s="423"/>
      <c r="AA71" s="424"/>
      <c r="AB71" s="424"/>
      <c r="AC71" s="424"/>
      <c r="AD71" s="424"/>
      <c r="AE71" s="424"/>
      <c r="AF71" s="424"/>
      <c r="AG71" s="424"/>
      <c r="AH71" s="424"/>
      <c r="AI71" s="425"/>
      <c r="AJ71" s="108"/>
    </row>
    <row r="72" spans="1:36" ht="5.85" customHeight="1" x14ac:dyDescent="0.25">
      <c r="A72" s="110"/>
      <c r="B72" s="110"/>
      <c r="C72" s="255"/>
      <c r="D72" s="110"/>
      <c r="E72" s="110"/>
      <c r="F72" s="110"/>
      <c r="G72" s="110"/>
      <c r="H72" s="110"/>
      <c r="I72" s="110"/>
      <c r="J72" s="110"/>
      <c r="K72" s="110"/>
      <c r="L72" s="110"/>
      <c r="M72" s="110"/>
      <c r="N72" s="110"/>
      <c r="O72" s="110"/>
      <c r="P72" s="110"/>
      <c r="Q72" s="110"/>
      <c r="R72" s="110"/>
      <c r="S72" s="110"/>
      <c r="T72" s="110"/>
      <c r="U72" s="110"/>
      <c r="V72" s="110"/>
      <c r="W72" s="110"/>
      <c r="X72" s="110"/>
      <c r="Y72" s="110"/>
      <c r="Z72" s="110"/>
      <c r="AA72" s="110"/>
      <c r="AB72" s="110"/>
      <c r="AC72" s="110"/>
      <c r="AD72" s="110"/>
      <c r="AE72" s="110"/>
      <c r="AF72" s="110"/>
      <c r="AG72" s="110"/>
      <c r="AH72" s="110"/>
      <c r="AI72" s="110"/>
      <c r="AJ72" s="110"/>
    </row>
    <row r="73" spans="1:36" ht="15.75" x14ac:dyDescent="0.25">
      <c r="A73" s="110"/>
      <c r="B73" s="110"/>
      <c r="C73" s="420" t="s">
        <v>2104</v>
      </c>
      <c r="D73" s="420"/>
      <c r="E73" s="420"/>
      <c r="F73" s="420"/>
      <c r="G73" s="420"/>
      <c r="H73" s="420"/>
      <c r="I73" s="420"/>
      <c r="J73" s="134"/>
      <c r="K73" s="414"/>
      <c r="L73" s="417"/>
      <c r="M73" s="415"/>
      <c r="N73" s="135" t="s">
        <v>244</v>
      </c>
      <c r="O73" s="414"/>
      <c r="P73" s="417"/>
      <c r="Q73" s="415"/>
      <c r="R73" s="135" t="s">
        <v>244</v>
      </c>
      <c r="S73" s="414"/>
      <c r="T73" s="417"/>
      <c r="U73" s="415"/>
      <c r="V73" s="136"/>
      <c r="W73" s="421" t="s">
        <v>411</v>
      </c>
      <c r="X73" s="421"/>
      <c r="Y73" s="422"/>
      <c r="Z73" s="273"/>
      <c r="AA73" s="268" t="s">
        <v>2043</v>
      </c>
      <c r="AB73" s="134"/>
      <c r="AC73" s="110"/>
      <c r="AD73" s="110"/>
      <c r="AE73" s="110"/>
      <c r="AF73" s="110"/>
      <c r="AG73" s="110"/>
      <c r="AH73" s="110"/>
      <c r="AI73" s="110"/>
      <c r="AJ73" s="110"/>
    </row>
    <row r="74" spans="1:36" ht="5.85" customHeight="1" x14ac:dyDescent="0.25">
      <c r="A74" s="110"/>
      <c r="B74" s="110"/>
      <c r="C74" s="255"/>
      <c r="D74" s="110"/>
      <c r="E74" s="110"/>
      <c r="F74" s="110"/>
      <c r="G74" s="110"/>
      <c r="H74" s="110"/>
      <c r="I74" s="110"/>
      <c r="J74" s="110"/>
      <c r="K74" s="110"/>
      <c r="L74" s="110"/>
      <c r="M74" s="110"/>
      <c r="N74" s="110"/>
      <c r="O74" s="110"/>
      <c r="P74" s="110"/>
      <c r="Q74" s="110"/>
      <c r="R74" s="110"/>
      <c r="S74" s="110"/>
      <c r="T74" s="110"/>
      <c r="U74" s="110"/>
      <c r="V74" s="110"/>
      <c r="W74" s="110"/>
      <c r="X74" s="110"/>
      <c r="Y74" s="110"/>
      <c r="Z74" s="110"/>
      <c r="AA74" s="110"/>
      <c r="AB74" s="110"/>
      <c r="AC74" s="110"/>
      <c r="AD74" s="110"/>
      <c r="AE74" s="110"/>
      <c r="AF74" s="110"/>
      <c r="AG74" s="110"/>
      <c r="AH74" s="110"/>
      <c r="AI74" s="110"/>
      <c r="AJ74" s="110"/>
    </row>
    <row r="75" spans="1:36" s="19" customFormat="1" ht="15.75" x14ac:dyDescent="0.25">
      <c r="A75" s="108"/>
      <c r="B75" s="108"/>
      <c r="C75" s="437" t="s">
        <v>2105</v>
      </c>
      <c r="D75" s="437"/>
      <c r="E75" s="437"/>
      <c r="F75" s="437"/>
      <c r="G75" s="437"/>
      <c r="H75" s="437"/>
      <c r="I75" s="437"/>
      <c r="J75" s="108"/>
      <c r="K75" s="292"/>
      <c r="L75" s="268" t="s">
        <v>2043</v>
      </c>
      <c r="M75" s="137"/>
      <c r="N75" s="137"/>
      <c r="O75" s="137"/>
      <c r="P75" s="137"/>
      <c r="Q75" s="137"/>
      <c r="R75" s="137"/>
      <c r="S75" s="137"/>
      <c r="T75" s="137"/>
      <c r="U75" s="137"/>
      <c r="V75" s="137"/>
      <c r="W75" s="137"/>
      <c r="X75" s="137"/>
      <c r="Y75" s="137"/>
      <c r="Z75" s="137"/>
      <c r="AA75" s="137"/>
      <c r="AB75" s="137"/>
      <c r="AC75" s="137"/>
      <c r="AD75" s="137"/>
      <c r="AE75" s="137"/>
      <c r="AF75" s="137"/>
      <c r="AG75" s="137"/>
      <c r="AH75" s="137"/>
      <c r="AI75" s="137"/>
    </row>
    <row r="76" spans="1:36" ht="5.85" customHeight="1" x14ac:dyDescent="0.25">
      <c r="A76" s="110"/>
      <c r="B76" s="110"/>
      <c r="C76" s="255"/>
      <c r="D76" s="110"/>
      <c r="E76" s="110"/>
      <c r="F76" s="110"/>
      <c r="G76" s="110"/>
      <c r="H76" s="110"/>
      <c r="I76" s="110"/>
      <c r="J76" s="110"/>
      <c r="K76" s="110"/>
      <c r="L76" s="110"/>
      <c r="M76" s="110"/>
      <c r="N76" s="110"/>
      <c r="O76" s="110"/>
      <c r="P76" s="110"/>
      <c r="Q76" s="110"/>
      <c r="R76" s="110"/>
      <c r="S76" s="110"/>
      <c r="T76" s="110"/>
      <c r="U76" s="110"/>
      <c r="V76" s="110"/>
      <c r="W76" s="110"/>
      <c r="X76" s="110"/>
      <c r="Y76" s="110"/>
      <c r="Z76" s="110"/>
      <c r="AA76" s="110"/>
      <c r="AB76" s="110"/>
      <c r="AC76" s="110"/>
      <c r="AD76" s="110"/>
      <c r="AE76" s="110"/>
      <c r="AF76" s="110"/>
      <c r="AG76" s="110"/>
      <c r="AH76" s="110"/>
      <c r="AI76" s="110"/>
    </row>
    <row r="77" spans="1:36" s="19" customFormat="1" ht="15.75" x14ac:dyDescent="0.25">
      <c r="A77" s="108"/>
      <c r="B77" s="108"/>
      <c r="C77" s="254" t="s">
        <v>2106</v>
      </c>
      <c r="D77" s="138"/>
      <c r="E77" s="138"/>
      <c r="F77" s="138"/>
      <c r="G77" s="435"/>
      <c r="H77" s="436"/>
      <c r="I77" s="139" t="s">
        <v>2102</v>
      </c>
      <c r="J77" s="139"/>
      <c r="K77" s="399"/>
      <c r="L77" s="400"/>
      <c r="M77" s="400"/>
      <c r="N77" s="400"/>
      <c r="O77" s="400"/>
      <c r="P77" s="400"/>
      <c r="Q77" s="400"/>
      <c r="R77" s="401"/>
      <c r="S77" s="139" t="s">
        <v>363</v>
      </c>
      <c r="T77" s="138"/>
      <c r="U77" s="138"/>
      <c r="V77" s="399"/>
      <c r="W77" s="400"/>
      <c r="X77" s="400"/>
      <c r="Y77" s="400"/>
      <c r="Z77" s="400"/>
      <c r="AA77" s="400"/>
      <c r="AB77" s="400"/>
      <c r="AC77" s="400"/>
      <c r="AD77" s="401"/>
      <c r="AE77" s="139" t="s">
        <v>364</v>
      </c>
      <c r="AF77" s="138"/>
      <c r="AG77" s="365"/>
      <c r="AH77" s="367"/>
      <c r="AI77" s="139" t="s">
        <v>365</v>
      </c>
      <c r="AJ77" s="108"/>
    </row>
    <row r="78" spans="1:36" ht="5.85" customHeight="1" x14ac:dyDescent="0.25">
      <c r="A78" s="110"/>
      <c r="B78" s="110"/>
      <c r="C78" s="120"/>
      <c r="D78" s="110"/>
      <c r="E78" s="110"/>
      <c r="F78" s="110"/>
      <c r="G78" s="110"/>
      <c r="H78" s="110"/>
      <c r="I78" s="110"/>
      <c r="J78" s="110"/>
      <c r="K78" s="110"/>
      <c r="L78" s="110"/>
      <c r="M78" s="110"/>
      <c r="N78" s="110"/>
      <c r="O78" s="110"/>
      <c r="P78" s="110"/>
      <c r="Q78" s="110"/>
      <c r="R78" s="110"/>
      <c r="S78" s="110"/>
      <c r="T78" s="110"/>
      <c r="U78" s="110"/>
      <c r="V78" s="110"/>
      <c r="W78" s="110"/>
      <c r="X78" s="110"/>
      <c r="Y78" s="110"/>
      <c r="Z78" s="110"/>
      <c r="AA78" s="110"/>
      <c r="AB78" s="110"/>
      <c r="AC78" s="110"/>
      <c r="AD78" s="110"/>
      <c r="AE78" s="110"/>
      <c r="AF78" s="110"/>
      <c r="AG78" s="110"/>
      <c r="AH78" s="110"/>
      <c r="AI78" s="110"/>
    </row>
    <row r="79" spans="1:36" s="19" customFormat="1" ht="15.75" x14ac:dyDescent="0.25">
      <c r="A79" s="108"/>
      <c r="B79" s="108"/>
      <c r="C79" s="119"/>
      <c r="D79" s="138"/>
      <c r="E79" s="138"/>
      <c r="F79" s="138"/>
      <c r="G79" s="138"/>
      <c r="H79" s="108"/>
      <c r="I79" s="108"/>
      <c r="K79" s="426"/>
      <c r="L79" s="427"/>
      <c r="M79" s="139" t="s">
        <v>359</v>
      </c>
      <c r="N79" s="47"/>
      <c r="O79" s="426"/>
      <c r="P79" s="427"/>
      <c r="Q79" s="139" t="s">
        <v>360</v>
      </c>
      <c r="R79" s="47"/>
      <c r="S79" s="426"/>
      <c r="T79" s="427"/>
      <c r="U79" s="139" t="s">
        <v>361</v>
      </c>
      <c r="V79" s="47"/>
      <c r="W79" s="426"/>
      <c r="X79" s="427"/>
      <c r="Y79" s="139" t="s">
        <v>362</v>
      </c>
      <c r="Z79" s="47"/>
    </row>
    <row r="80" spans="1:36" ht="5.85" customHeight="1" x14ac:dyDescent="0.25">
      <c r="A80" s="110"/>
      <c r="B80" s="110"/>
      <c r="C80" s="120"/>
      <c r="D80" s="110"/>
      <c r="E80" s="110"/>
      <c r="F80" s="110"/>
      <c r="G80" s="110"/>
      <c r="H80" s="110"/>
      <c r="I80" s="110"/>
      <c r="J80" s="110"/>
      <c r="K80" s="110"/>
      <c r="L80" s="110"/>
      <c r="M80" s="110"/>
      <c r="N80" s="110"/>
      <c r="O80" s="110"/>
      <c r="P80" s="110"/>
      <c r="Q80" s="110"/>
      <c r="R80" s="110"/>
      <c r="S80" s="110"/>
      <c r="T80" s="110"/>
      <c r="U80" s="110"/>
      <c r="V80" s="110"/>
      <c r="W80" s="110"/>
      <c r="X80" s="110"/>
      <c r="Y80" s="110"/>
      <c r="Z80" s="110"/>
      <c r="AA80" s="110"/>
      <c r="AB80" s="110"/>
      <c r="AC80" s="110"/>
      <c r="AD80" s="110"/>
      <c r="AE80" s="110"/>
      <c r="AF80" s="110"/>
      <c r="AG80" s="110"/>
      <c r="AH80" s="110"/>
      <c r="AI80" s="110"/>
    </row>
    <row r="81" spans="1:41" ht="15.75" x14ac:dyDescent="0.25">
      <c r="A81" s="46"/>
      <c r="B81" s="93"/>
      <c r="C81" s="419" t="s">
        <v>2107</v>
      </c>
      <c r="D81" s="419"/>
      <c r="E81" s="419"/>
      <c r="F81" s="419"/>
      <c r="G81" s="419"/>
      <c r="H81" s="419"/>
      <c r="I81" s="419"/>
      <c r="J81" s="242" t="s">
        <v>2091</v>
      </c>
      <c r="K81" s="392" t="s">
        <v>2092</v>
      </c>
      <c r="L81" s="393"/>
      <c r="M81" s="243" t="s">
        <v>351</v>
      </c>
      <c r="N81" s="392"/>
      <c r="O81" s="393"/>
      <c r="P81" s="244" t="s">
        <v>244</v>
      </c>
      <c r="Q81" s="438"/>
      <c r="R81" s="439"/>
      <c r="S81" s="439"/>
      <c r="T81" s="439"/>
      <c r="U81" s="440"/>
      <c r="V81" s="295" t="str">
        <f>CONCATENATE(J81,K81," (",N81,") ",Q81)</f>
        <v xml:space="preserve">+36 () </v>
      </c>
      <c r="W81" s="252" t="s">
        <v>2113</v>
      </c>
      <c r="X81" s="18"/>
      <c r="Y81" s="18"/>
      <c r="Z81" s="18"/>
      <c r="AA81" s="18"/>
      <c r="AB81" s="18"/>
      <c r="AC81" s="18"/>
      <c r="AD81" s="18"/>
      <c r="AE81" s="18"/>
      <c r="AF81" s="18"/>
      <c r="AG81" s="18"/>
      <c r="AH81" s="18"/>
    </row>
    <row r="82" spans="1:41" s="18" customFormat="1" ht="5.85" customHeight="1" x14ac:dyDescent="0.25">
      <c r="A82" s="128"/>
      <c r="B82" s="168"/>
      <c r="C82" s="229"/>
      <c r="D82" s="229"/>
      <c r="E82" s="229"/>
      <c r="F82" s="229"/>
      <c r="G82" s="229"/>
      <c r="H82" s="229"/>
      <c r="I82" s="229"/>
      <c r="J82" s="175"/>
      <c r="K82" s="160"/>
      <c r="L82" s="160"/>
      <c r="M82" s="175"/>
      <c r="N82" s="160"/>
      <c r="O82" s="247"/>
      <c r="P82" s="175"/>
      <c r="Q82" s="160"/>
      <c r="R82" s="160"/>
      <c r="S82" s="160"/>
      <c r="T82" s="160"/>
      <c r="U82" s="160"/>
      <c r="V82" s="128"/>
      <c r="W82" s="128"/>
      <c r="X82" s="128"/>
      <c r="Y82" s="128"/>
      <c r="Z82" s="128"/>
      <c r="AA82" s="128"/>
      <c r="AB82" s="128"/>
      <c r="AC82" s="128"/>
      <c r="AD82" s="128"/>
      <c r="AE82" s="128"/>
      <c r="AF82" s="128"/>
      <c r="AG82" s="128"/>
      <c r="AH82" s="128"/>
      <c r="AI82" s="128"/>
    </row>
    <row r="83" spans="1:41" s="19" customFormat="1" ht="15.75" x14ac:dyDescent="0.25">
      <c r="A83" s="108"/>
      <c r="B83" s="108"/>
      <c r="C83" s="420" t="s">
        <v>2118</v>
      </c>
      <c r="D83" s="420"/>
      <c r="E83" s="420"/>
      <c r="F83" s="420"/>
      <c r="G83" s="420"/>
      <c r="H83" s="420"/>
      <c r="I83" s="420"/>
      <c r="J83" s="432"/>
      <c r="K83" s="405"/>
      <c r="L83" s="406"/>
      <c r="M83" s="406"/>
      <c r="N83" s="406"/>
      <c r="O83" s="406"/>
      <c r="P83" s="406"/>
      <c r="Q83" s="406"/>
      <c r="R83" s="406"/>
      <c r="S83" s="406"/>
      <c r="T83" s="406"/>
      <c r="U83" s="406"/>
      <c r="V83" s="406"/>
      <c r="W83" s="406"/>
      <c r="X83" s="406"/>
      <c r="Y83" s="406"/>
      <c r="Z83" s="406"/>
      <c r="AA83" s="406"/>
      <c r="AB83" s="406"/>
      <c r="AC83" s="406"/>
      <c r="AD83" s="406"/>
      <c r="AE83" s="406"/>
      <c r="AF83" s="406"/>
      <c r="AG83" s="406"/>
      <c r="AH83" s="406"/>
      <c r="AI83" s="407"/>
      <c r="AJ83" s="108"/>
    </row>
    <row r="84" spans="1:41" s="18" customFormat="1" ht="5.85" customHeight="1" x14ac:dyDescent="0.25">
      <c r="A84" s="128"/>
      <c r="B84" s="168"/>
      <c r="C84" s="229"/>
      <c r="D84" s="230"/>
      <c r="E84" s="230"/>
      <c r="F84" s="230"/>
      <c r="G84" s="230"/>
      <c r="H84" s="230"/>
      <c r="I84" s="230"/>
      <c r="J84" s="128"/>
      <c r="K84" s="128"/>
      <c r="L84" s="128"/>
      <c r="M84" s="128"/>
      <c r="N84" s="231"/>
      <c r="O84" s="128"/>
      <c r="P84" s="128"/>
      <c r="Q84" s="128"/>
      <c r="R84" s="128"/>
      <c r="S84" s="128"/>
      <c r="T84" s="128"/>
      <c r="U84" s="128"/>
      <c r="V84" s="128"/>
      <c r="W84" s="128"/>
      <c r="X84" s="128"/>
      <c r="Y84" s="128"/>
      <c r="Z84" s="128"/>
      <c r="AA84" s="128"/>
      <c r="AB84" s="128"/>
      <c r="AC84" s="128"/>
      <c r="AD84" s="128"/>
      <c r="AE84" s="128"/>
      <c r="AF84" s="128"/>
      <c r="AG84" s="128"/>
      <c r="AH84" s="128"/>
      <c r="AI84" s="128"/>
      <c r="AJ84" s="128"/>
    </row>
    <row r="85" spans="1:41" ht="15.75" x14ac:dyDescent="0.25">
      <c r="A85" s="46"/>
      <c r="B85" s="93"/>
      <c r="C85" s="420" t="s">
        <v>2114</v>
      </c>
      <c r="D85" s="420"/>
      <c r="E85" s="420"/>
      <c r="F85" s="420"/>
      <c r="G85" s="420"/>
      <c r="H85" s="420"/>
      <c r="I85" s="420"/>
      <c r="J85" s="47"/>
      <c r="K85" s="321"/>
      <c r="L85" s="322"/>
      <c r="M85" s="322"/>
      <c r="N85" s="322"/>
      <c r="O85" s="322"/>
      <c r="P85" s="322"/>
      <c r="Q85" s="322"/>
      <c r="R85" s="323"/>
      <c r="S85" s="47"/>
      <c r="T85" s="321"/>
      <c r="U85" s="322"/>
      <c r="V85" s="322"/>
      <c r="W85" s="323"/>
      <c r="X85" s="47"/>
    </row>
    <row r="86" spans="1:41" s="18" customFormat="1" ht="5.85" customHeight="1" x14ac:dyDescent="0.25">
      <c r="A86" s="128"/>
      <c r="B86" s="168"/>
      <c r="C86" s="254"/>
      <c r="D86" s="230"/>
      <c r="E86" s="230"/>
      <c r="F86" s="230"/>
      <c r="G86" s="230"/>
      <c r="H86" s="230"/>
      <c r="I86" s="230"/>
      <c r="J86" s="128"/>
      <c r="K86" s="128"/>
      <c r="L86" s="128"/>
      <c r="M86" s="128"/>
      <c r="N86" s="231"/>
      <c r="O86" s="128"/>
      <c r="P86" s="128"/>
      <c r="Q86" s="128"/>
      <c r="R86" s="128"/>
      <c r="S86" s="128"/>
      <c r="T86" s="128"/>
      <c r="U86" s="128"/>
      <c r="V86" s="128"/>
      <c r="W86" s="128"/>
      <c r="X86" s="128"/>
    </row>
    <row r="87" spans="1:41" s="110" customFormat="1" x14ac:dyDescent="0.25">
      <c r="A87" s="217"/>
      <c r="B87" s="93"/>
      <c r="C87" s="431" t="s">
        <v>2108</v>
      </c>
      <c r="D87" s="431"/>
      <c r="E87" s="431"/>
      <c r="F87" s="431"/>
      <c r="G87" s="431"/>
      <c r="H87" s="431"/>
      <c r="I87" s="431"/>
      <c r="J87" s="431"/>
      <c r="K87" s="346"/>
      <c r="L87" s="321"/>
      <c r="M87" s="322"/>
      <c r="N87" s="322"/>
      <c r="O87" s="322"/>
      <c r="P87" s="322"/>
      <c r="Q87" s="322"/>
      <c r="R87" s="322"/>
      <c r="S87" s="322"/>
      <c r="T87" s="322"/>
      <c r="U87" s="322"/>
      <c r="V87" s="322"/>
      <c r="W87" s="322"/>
      <c r="X87" s="322"/>
      <c r="Y87" s="322"/>
      <c r="Z87" s="322"/>
      <c r="AA87" s="322"/>
      <c r="AB87" s="322"/>
      <c r="AC87" s="322"/>
      <c r="AD87" s="322"/>
      <c r="AE87" s="322"/>
      <c r="AF87" s="322"/>
      <c r="AG87" s="322"/>
      <c r="AH87" s="322"/>
      <c r="AI87" s="323"/>
      <c r="AJ87" s="268" t="s">
        <v>2043</v>
      </c>
    </row>
    <row r="88" spans="1:41" s="18" customFormat="1" ht="5.85" customHeight="1" x14ac:dyDescent="0.25">
      <c r="A88" s="128"/>
      <c r="B88" s="168"/>
      <c r="C88" s="254"/>
      <c r="D88" s="230"/>
      <c r="E88" s="230"/>
      <c r="F88" s="230"/>
      <c r="G88" s="230"/>
      <c r="H88" s="230"/>
      <c r="I88" s="230"/>
      <c r="J88" s="128"/>
      <c r="K88" s="128"/>
      <c r="L88" s="128"/>
      <c r="M88" s="128"/>
      <c r="N88" s="231"/>
      <c r="O88" s="128"/>
      <c r="P88" s="128"/>
      <c r="Q88" s="128"/>
      <c r="R88" s="128"/>
      <c r="S88" s="128"/>
      <c r="T88" s="128"/>
      <c r="U88" s="128"/>
      <c r="V88" s="128"/>
      <c r="W88" s="128"/>
      <c r="X88" s="128"/>
    </row>
    <row r="89" spans="1:41" ht="15.75" x14ac:dyDescent="0.25">
      <c r="A89" s="46"/>
      <c r="B89" s="93"/>
      <c r="C89" s="420" t="s">
        <v>2109</v>
      </c>
      <c r="D89" s="420"/>
      <c r="E89" s="420"/>
      <c r="F89" s="420"/>
      <c r="G89" s="420"/>
      <c r="H89" s="420"/>
      <c r="I89" s="420"/>
      <c r="J89" s="420"/>
      <c r="K89" s="432"/>
      <c r="L89" s="321"/>
      <c r="M89" s="322"/>
      <c r="N89" s="322"/>
      <c r="O89" s="322"/>
      <c r="P89" s="322"/>
      <c r="Q89" s="322"/>
      <c r="R89" s="322"/>
      <c r="S89" s="322"/>
      <c r="T89" s="322"/>
      <c r="U89" s="322"/>
      <c r="V89" s="322"/>
      <c r="W89" s="322"/>
      <c r="X89" s="322"/>
      <c r="Y89" s="322"/>
      <c r="Z89" s="322"/>
      <c r="AA89" s="322"/>
      <c r="AB89" s="322"/>
      <c r="AC89" s="322"/>
      <c r="AD89" s="322"/>
      <c r="AE89" s="322"/>
      <c r="AF89" s="322"/>
      <c r="AG89" s="322"/>
      <c r="AH89" s="322"/>
      <c r="AI89" s="323"/>
      <c r="AJ89" s="268" t="s">
        <v>2043</v>
      </c>
    </row>
    <row r="90" spans="1:41" s="110" customFormat="1" x14ac:dyDescent="0.25">
      <c r="A90" s="217"/>
      <c r="B90" s="220"/>
      <c r="C90" s="228"/>
      <c r="D90" s="228"/>
      <c r="E90" s="228"/>
      <c r="F90" s="228"/>
      <c r="G90" s="228"/>
      <c r="H90" s="228"/>
      <c r="I90" s="228"/>
      <c r="J90" s="221"/>
      <c r="K90" s="232"/>
      <c r="L90" s="232"/>
      <c r="M90" s="232"/>
      <c r="N90" s="232"/>
      <c r="O90" s="135"/>
      <c r="P90" s="233"/>
      <c r="Q90" s="135"/>
      <c r="R90" s="234"/>
      <c r="S90" s="234"/>
      <c r="T90" s="217"/>
      <c r="V90" s="222"/>
      <c r="W90" s="217"/>
      <c r="X90" s="217"/>
      <c r="Y90" s="223"/>
      <c r="Z90" s="223"/>
      <c r="AA90" s="224"/>
      <c r="AB90" s="224"/>
      <c r="AC90" s="225"/>
      <c r="AD90" s="233"/>
      <c r="AE90" s="233"/>
      <c r="AF90" s="233"/>
      <c r="AG90" s="233"/>
      <c r="AH90" s="233"/>
      <c r="AI90" s="233"/>
      <c r="AJ90" s="217"/>
    </row>
    <row r="91" spans="1:41" ht="5.85" customHeight="1" x14ac:dyDescent="0.25">
      <c r="A91" s="128"/>
      <c r="B91" s="158"/>
      <c r="C91" s="159"/>
      <c r="D91" s="160"/>
      <c r="E91" s="160"/>
      <c r="F91" s="160"/>
      <c r="G91" s="160"/>
      <c r="H91" s="160"/>
      <c r="I91" s="160"/>
      <c r="J91" s="160"/>
      <c r="K91" s="160"/>
      <c r="L91" s="160"/>
      <c r="M91" s="160"/>
      <c r="N91" s="160"/>
      <c r="O91" s="160"/>
      <c r="P91" s="160"/>
      <c r="Q91" s="160"/>
      <c r="R91" s="160"/>
      <c r="S91" s="160"/>
      <c r="T91" s="160"/>
      <c r="U91" s="160"/>
      <c r="V91" s="160"/>
      <c r="W91" s="160"/>
      <c r="X91" s="160"/>
      <c r="Y91" s="160"/>
      <c r="Z91" s="160"/>
      <c r="AA91" s="160"/>
      <c r="AB91" s="160"/>
      <c r="AC91" s="160"/>
      <c r="AD91" s="160"/>
      <c r="AE91" s="160"/>
      <c r="AF91" s="160"/>
      <c r="AG91" s="160"/>
      <c r="AH91" s="160"/>
      <c r="AI91" s="160"/>
      <c r="AJ91" s="110"/>
    </row>
    <row r="92" spans="1:41" ht="15.75" x14ac:dyDescent="0.25">
      <c r="A92" s="110"/>
      <c r="B92" s="161" t="s">
        <v>9</v>
      </c>
      <c r="C92" s="134"/>
      <c r="D92" s="134"/>
      <c r="E92" s="134"/>
      <c r="F92" s="134"/>
      <c r="G92" s="134"/>
      <c r="H92" s="134"/>
      <c r="I92" s="134"/>
      <c r="J92" s="134"/>
      <c r="K92" s="134"/>
      <c r="L92" s="134"/>
      <c r="M92" s="134"/>
      <c r="N92" s="134"/>
      <c r="O92" s="134"/>
      <c r="P92" s="134"/>
      <c r="Q92" s="134"/>
      <c r="R92" s="134"/>
      <c r="S92" s="134"/>
      <c r="T92" s="134"/>
      <c r="U92" s="134"/>
      <c r="V92" s="134"/>
      <c r="W92" s="134"/>
      <c r="X92" s="134"/>
      <c r="Y92" s="134"/>
      <c r="Z92" s="162"/>
      <c r="AA92" s="134"/>
      <c r="AB92" s="134"/>
      <c r="AC92" s="134"/>
      <c r="AD92" s="134"/>
      <c r="AE92" s="134"/>
      <c r="AF92" s="134"/>
      <c r="AG92" s="134"/>
      <c r="AH92" s="134"/>
      <c r="AI92" s="134"/>
      <c r="AJ92" s="110"/>
    </row>
    <row r="93" spans="1:41" s="1" customFormat="1" ht="5.85" customHeight="1" x14ac:dyDescent="0.25">
      <c r="A93" s="163"/>
      <c r="B93" s="163"/>
      <c r="C93" s="163"/>
      <c r="D93" s="163"/>
      <c r="E93" s="163"/>
      <c r="F93" s="163"/>
      <c r="G93" s="163"/>
      <c r="H93" s="163"/>
      <c r="I93" s="163"/>
      <c r="J93" s="163"/>
      <c r="K93" s="163"/>
      <c r="L93" s="163"/>
      <c r="M93" s="163"/>
      <c r="N93" s="163"/>
      <c r="O93" s="163"/>
      <c r="P93" s="163"/>
      <c r="Q93" s="163"/>
      <c r="R93" s="163"/>
      <c r="S93" s="163"/>
      <c r="T93" s="163"/>
      <c r="U93" s="163"/>
      <c r="V93" s="163"/>
      <c r="W93" s="163"/>
      <c r="X93" s="163"/>
      <c r="Y93" s="163"/>
      <c r="Z93" s="163"/>
      <c r="AA93" s="163"/>
      <c r="AB93" s="163"/>
      <c r="AC93" s="163"/>
      <c r="AD93" s="163"/>
      <c r="AE93" s="163"/>
      <c r="AF93" s="163"/>
      <c r="AG93" s="163"/>
      <c r="AH93" s="163"/>
      <c r="AI93" s="163"/>
      <c r="AJ93" s="163"/>
    </row>
    <row r="94" spans="1:41" x14ac:dyDescent="0.25">
      <c r="A94" s="110"/>
      <c r="B94" s="110"/>
      <c r="C94" s="345" t="s">
        <v>336</v>
      </c>
      <c r="D94" s="345"/>
      <c r="E94" s="345"/>
      <c r="F94" s="345"/>
      <c r="G94" s="345"/>
      <c r="H94" s="345"/>
      <c r="I94" s="345"/>
      <c r="J94" s="180"/>
      <c r="K94" s="389"/>
      <c r="L94" s="390"/>
      <c r="M94" s="390"/>
      <c r="N94" s="267" t="s">
        <v>16</v>
      </c>
      <c r="O94" s="365"/>
      <c r="P94" s="367"/>
      <c r="Q94" s="267" t="s">
        <v>16</v>
      </c>
      <c r="R94" s="365"/>
      <c r="S94" s="367"/>
      <c r="T94" s="179" t="s">
        <v>2112</v>
      </c>
      <c r="U94" s="110"/>
      <c r="V94" s="110"/>
      <c r="Z94" s="418"/>
      <c r="AA94" s="418"/>
      <c r="AE94" s="418"/>
      <c r="AF94" s="418"/>
      <c r="AJ94" s="110"/>
    </row>
    <row r="95" spans="1:41" ht="5.85" customHeight="1" x14ac:dyDescent="0.25">
      <c r="A95" s="110"/>
      <c r="B95" s="122"/>
      <c r="C95" s="175"/>
      <c r="D95" s="110"/>
      <c r="E95" s="110"/>
      <c r="F95" s="110"/>
      <c r="G95" s="110"/>
      <c r="H95" s="110"/>
      <c r="I95" s="110"/>
      <c r="J95" s="110"/>
      <c r="K95" s="110"/>
      <c r="L95" s="110"/>
      <c r="M95" s="110"/>
      <c r="N95" s="110"/>
      <c r="O95" s="110"/>
      <c r="P95" s="110"/>
      <c r="Q95" s="110"/>
      <c r="R95" s="134"/>
      <c r="S95" s="134"/>
      <c r="T95" s="134"/>
      <c r="U95" s="134"/>
      <c r="V95" s="110"/>
      <c r="W95" s="110"/>
      <c r="X95" s="110"/>
      <c r="Y95" s="110"/>
      <c r="Z95" s="110"/>
      <c r="AA95" s="134"/>
      <c r="AB95" s="134"/>
      <c r="AC95" s="170"/>
      <c r="AD95" s="134"/>
      <c r="AE95" s="134"/>
      <c r="AF95" s="134"/>
      <c r="AG95" s="134"/>
      <c r="AH95" s="134"/>
      <c r="AI95" s="134"/>
      <c r="AJ95" s="110"/>
    </row>
    <row r="96" spans="1:41" ht="15.75" x14ac:dyDescent="0.25">
      <c r="A96" s="110"/>
      <c r="B96" s="161"/>
      <c r="C96" s="345" t="s">
        <v>337</v>
      </c>
      <c r="D96" s="345"/>
      <c r="E96" s="345"/>
      <c r="F96" s="345"/>
      <c r="G96" s="345"/>
      <c r="H96" s="345"/>
      <c r="I96" s="345"/>
      <c r="K96" s="392"/>
      <c r="L96" s="393"/>
      <c r="M96" s="257" t="s">
        <v>2115</v>
      </c>
      <c r="N96" s="110"/>
      <c r="O96" s="110"/>
      <c r="P96" s="392"/>
      <c r="Q96" s="393"/>
      <c r="R96" s="257" t="s">
        <v>2116</v>
      </c>
      <c r="S96" s="134"/>
      <c r="T96" s="134"/>
      <c r="U96" s="134"/>
      <c r="V96" s="134"/>
      <c r="W96" s="134"/>
      <c r="X96" s="134"/>
      <c r="Y96" s="134"/>
      <c r="Z96" s="134"/>
      <c r="AA96" s="134"/>
      <c r="AB96" s="134"/>
      <c r="AC96" s="134"/>
      <c r="AD96" s="134"/>
      <c r="AE96" s="162"/>
      <c r="AF96" s="134"/>
      <c r="AG96" s="134"/>
      <c r="AH96" s="134"/>
      <c r="AI96" s="134"/>
      <c r="AJ96" s="134"/>
      <c r="AK96" s="134"/>
      <c r="AL96" s="134"/>
      <c r="AM96" s="134"/>
      <c r="AN96" s="134"/>
      <c r="AO96" s="110"/>
    </row>
    <row r="97" spans="1:36" ht="5.85" customHeight="1" x14ac:dyDescent="0.25">
      <c r="A97" s="110"/>
      <c r="B97" s="122"/>
      <c r="C97" s="110"/>
      <c r="D97" s="110"/>
      <c r="E97" s="110"/>
      <c r="F97" s="110"/>
      <c r="G97" s="110"/>
      <c r="H97" s="110"/>
      <c r="I97" s="110"/>
      <c r="J97" s="110"/>
      <c r="K97" s="110"/>
      <c r="L97" s="110"/>
      <c r="M97" s="110"/>
      <c r="N97" s="110"/>
      <c r="O97" s="110"/>
      <c r="P97" s="110"/>
      <c r="Q97" s="110"/>
      <c r="R97" s="134"/>
      <c r="S97" s="134"/>
      <c r="T97" s="134"/>
      <c r="U97" s="134"/>
      <c r="V97" s="110"/>
      <c r="W97" s="110"/>
      <c r="X97" s="110"/>
      <c r="Y97" s="110"/>
      <c r="Z97" s="110"/>
      <c r="AA97" s="134"/>
      <c r="AB97" s="134"/>
      <c r="AC97" s="170"/>
      <c r="AD97" s="134"/>
      <c r="AE97" s="134"/>
      <c r="AF97" s="134"/>
      <c r="AG97" s="134"/>
      <c r="AH97" s="134"/>
      <c r="AI97" s="134"/>
      <c r="AJ97" s="110"/>
    </row>
    <row r="98" spans="1:36" x14ac:dyDescent="0.25">
      <c r="A98" s="110"/>
      <c r="B98" s="110"/>
      <c r="C98" s="175" t="s">
        <v>255</v>
      </c>
      <c r="D98" s="128"/>
      <c r="E98" s="134"/>
      <c r="F98" s="128"/>
      <c r="G98" s="128"/>
      <c r="H98" s="128"/>
      <c r="I98" s="128"/>
      <c r="J98" s="128"/>
      <c r="K98" s="128"/>
      <c r="L98" s="128"/>
      <c r="M98" s="128"/>
      <c r="N98" s="128"/>
      <c r="O98" s="128"/>
      <c r="P98" s="134"/>
      <c r="Q98" s="134"/>
      <c r="R98" s="134"/>
      <c r="S98" s="134"/>
      <c r="T98" s="134"/>
      <c r="U98" s="134"/>
      <c r="V98" s="433"/>
      <c r="W98" s="434"/>
      <c r="X98" s="257" t="s">
        <v>461</v>
      </c>
      <c r="Y98" s="134"/>
      <c r="Z98" s="134"/>
      <c r="AA98" s="134"/>
      <c r="AB98" s="134"/>
      <c r="AC98" s="134"/>
      <c r="AD98" s="134"/>
      <c r="AE98" s="134"/>
      <c r="AF98" s="134"/>
      <c r="AG98" s="134"/>
      <c r="AH98" s="134"/>
      <c r="AI98" s="110"/>
      <c r="AJ98" s="110"/>
    </row>
    <row r="99" spans="1:36" ht="8.4499999999999993" customHeight="1" x14ac:dyDescent="0.25">
      <c r="A99" s="110"/>
      <c r="B99" s="122"/>
      <c r="C99" s="110"/>
      <c r="D99" s="110"/>
      <c r="E99" s="110"/>
      <c r="F99" s="110"/>
      <c r="G99" s="110"/>
      <c r="H99" s="110"/>
      <c r="I99" s="110"/>
      <c r="J99" s="110"/>
      <c r="K99" s="110"/>
      <c r="L99" s="110"/>
      <c r="M99" s="110"/>
      <c r="N99" s="110"/>
      <c r="O99" s="110"/>
      <c r="P99" s="110"/>
      <c r="Q99" s="110"/>
      <c r="R99" s="134"/>
      <c r="S99" s="134"/>
      <c r="T99" s="134"/>
      <c r="U99" s="134"/>
      <c r="V99" s="110"/>
      <c r="W99" s="110"/>
      <c r="X99" s="110"/>
      <c r="Y99" s="110"/>
      <c r="Z99" s="110"/>
      <c r="AA99" s="134"/>
      <c r="AB99" s="134"/>
      <c r="AC99" s="170"/>
      <c r="AD99" s="134"/>
      <c r="AE99" s="134"/>
      <c r="AF99" s="134"/>
      <c r="AG99" s="134"/>
      <c r="AH99" s="134"/>
      <c r="AI99" s="134"/>
      <c r="AJ99" s="110"/>
    </row>
    <row r="100" spans="1:36" x14ac:dyDescent="0.25">
      <c r="A100" s="181"/>
      <c r="B100" s="110"/>
      <c r="C100" s="345" t="s">
        <v>11</v>
      </c>
      <c r="D100" s="345"/>
      <c r="E100" s="345"/>
      <c r="F100" s="345"/>
      <c r="G100" s="345"/>
      <c r="H100" s="345"/>
      <c r="I100" s="345"/>
      <c r="J100" s="182"/>
      <c r="K100" s="399"/>
      <c r="L100" s="400"/>
      <c r="M100" s="400"/>
      <c r="N100" s="400"/>
      <c r="O100" s="400"/>
      <c r="P100" s="400"/>
      <c r="Q100" s="400"/>
      <c r="R100" s="400"/>
      <c r="S100" s="400"/>
      <c r="T100" s="400"/>
      <c r="U100" s="400"/>
      <c r="V100" s="400"/>
      <c r="W100" s="400"/>
      <c r="X100" s="400"/>
      <c r="Y100" s="400"/>
      <c r="Z100" s="400"/>
      <c r="AA100" s="400"/>
      <c r="AB100" s="400"/>
      <c r="AC100" s="400"/>
      <c r="AD100" s="401"/>
      <c r="AE100" s="268" t="s">
        <v>2043</v>
      </c>
      <c r="AF100" s="182"/>
      <c r="AG100" s="365"/>
      <c r="AH100" s="366"/>
      <c r="AI100" s="367"/>
      <c r="AJ100" s="268" t="s">
        <v>2043</v>
      </c>
    </row>
    <row r="101" spans="1:36" x14ac:dyDescent="0.25">
      <c r="A101" s="110"/>
      <c r="B101" s="110"/>
      <c r="C101" s="345" t="s">
        <v>12</v>
      </c>
      <c r="D101" s="345"/>
      <c r="E101" s="345"/>
      <c r="F101" s="345"/>
      <c r="G101" s="345"/>
      <c r="H101" s="345"/>
      <c r="I101" s="345"/>
      <c r="J101" s="182"/>
      <c r="K101" s="399"/>
      <c r="L101" s="400"/>
      <c r="M101" s="400"/>
      <c r="N101" s="400"/>
      <c r="O101" s="400"/>
      <c r="P101" s="400"/>
      <c r="Q101" s="400"/>
      <c r="R101" s="400"/>
      <c r="S101" s="400"/>
      <c r="T101" s="400"/>
      <c r="U101" s="400"/>
      <c r="V101" s="400"/>
      <c r="W101" s="400"/>
      <c r="X101" s="400"/>
      <c r="Y101" s="400"/>
      <c r="Z101" s="400"/>
      <c r="AA101" s="400"/>
      <c r="AB101" s="400"/>
      <c r="AC101" s="400"/>
      <c r="AD101" s="401"/>
      <c r="AE101" s="268" t="s">
        <v>2043</v>
      </c>
      <c r="AF101" s="164"/>
      <c r="AG101" s="182"/>
      <c r="AH101" s="453"/>
      <c r="AI101" s="454"/>
      <c r="AJ101" s="268" t="s">
        <v>2043</v>
      </c>
    </row>
    <row r="102" spans="1:36" x14ac:dyDescent="0.25">
      <c r="A102" s="110"/>
      <c r="B102" s="110"/>
      <c r="C102" s="345" t="s">
        <v>13</v>
      </c>
      <c r="D102" s="345"/>
      <c r="E102" s="345"/>
      <c r="F102" s="345"/>
      <c r="G102" s="345"/>
      <c r="H102" s="345"/>
      <c r="I102" s="345"/>
      <c r="J102" s="182"/>
      <c r="K102" s="342"/>
      <c r="L102" s="343"/>
      <c r="M102" s="343"/>
      <c r="N102" s="343"/>
      <c r="O102" s="343"/>
      <c r="P102" s="343"/>
      <c r="Q102" s="343"/>
      <c r="R102" s="343"/>
      <c r="S102" s="343"/>
      <c r="T102" s="343"/>
      <c r="U102" s="343"/>
      <c r="V102" s="343"/>
      <c r="W102" s="343"/>
      <c r="X102" s="343"/>
      <c r="Y102" s="343"/>
      <c r="Z102" s="343"/>
      <c r="AA102" s="343"/>
      <c r="AB102" s="343"/>
      <c r="AC102" s="343"/>
      <c r="AD102" s="344"/>
      <c r="AE102" s="268" t="s">
        <v>2043</v>
      </c>
      <c r="AF102" s="164"/>
      <c r="AG102" s="164"/>
      <c r="AH102" s="183"/>
      <c r="AI102" s="274"/>
      <c r="AJ102" s="268" t="s">
        <v>2043</v>
      </c>
    </row>
    <row r="103" spans="1:36" x14ac:dyDescent="0.25">
      <c r="A103" s="110"/>
      <c r="B103" s="110"/>
      <c r="C103" s="345" t="s">
        <v>2081</v>
      </c>
      <c r="D103" s="345"/>
      <c r="E103" s="345"/>
      <c r="F103" s="345"/>
      <c r="G103" s="345"/>
      <c r="H103" s="345"/>
      <c r="I103" s="345"/>
      <c r="J103" s="346"/>
      <c r="K103" s="399"/>
      <c r="L103" s="400"/>
      <c r="M103" s="400"/>
      <c r="N103" s="400"/>
      <c r="O103" s="400"/>
      <c r="P103" s="400"/>
      <c r="Q103" s="400"/>
      <c r="R103" s="400"/>
      <c r="S103" s="400"/>
      <c r="T103" s="400"/>
      <c r="U103" s="400"/>
      <c r="V103" s="400"/>
      <c r="W103" s="400"/>
      <c r="X103" s="400"/>
      <c r="Y103" s="400"/>
      <c r="Z103" s="400"/>
      <c r="AA103" s="400"/>
      <c r="AB103" s="400"/>
      <c r="AC103" s="400"/>
      <c r="AD103" s="401"/>
      <c r="AE103" s="268"/>
      <c r="AF103" s="365"/>
      <c r="AG103" s="366"/>
      <c r="AH103" s="366"/>
      <c r="AI103" s="367"/>
      <c r="AJ103" s="269"/>
    </row>
    <row r="104" spans="1:36" x14ac:dyDescent="0.25">
      <c r="A104" s="110"/>
      <c r="B104" s="110"/>
      <c r="C104" s="452" t="s">
        <v>14</v>
      </c>
      <c r="D104" s="452"/>
      <c r="E104" s="452"/>
      <c r="F104" s="452"/>
      <c r="G104" s="452"/>
      <c r="H104" s="452"/>
      <c r="I104" s="452"/>
      <c r="J104" s="182"/>
      <c r="K104" s="399"/>
      <c r="L104" s="400"/>
      <c r="M104" s="400"/>
      <c r="N104" s="400"/>
      <c r="O104" s="400"/>
      <c r="P104" s="400"/>
      <c r="Q104" s="400"/>
      <c r="R104" s="400"/>
      <c r="S104" s="400"/>
      <c r="T104" s="400"/>
      <c r="U104" s="400"/>
      <c r="V104" s="400"/>
      <c r="W104" s="400"/>
      <c r="X104" s="400"/>
      <c r="Y104" s="400"/>
      <c r="Z104" s="400"/>
      <c r="AA104" s="400"/>
      <c r="AB104" s="400"/>
      <c r="AC104" s="400"/>
      <c r="AD104" s="401"/>
      <c r="AE104" s="268" t="s">
        <v>2043</v>
      </c>
      <c r="AF104" s="164"/>
      <c r="AG104" s="164"/>
      <c r="AH104" s="183"/>
      <c r="AI104" s="275"/>
      <c r="AJ104" s="268" t="s">
        <v>2043</v>
      </c>
    </row>
    <row r="105" spans="1:36" ht="8.4499999999999993" customHeight="1" x14ac:dyDescent="0.25">
      <c r="A105" s="110"/>
      <c r="B105" s="110"/>
      <c r="C105" s="110"/>
      <c r="D105" s="110"/>
      <c r="E105" s="110"/>
      <c r="F105" s="110"/>
      <c r="G105" s="110"/>
      <c r="H105" s="110"/>
      <c r="I105" s="110"/>
      <c r="J105" s="164"/>
      <c r="K105" s="164"/>
      <c r="L105" s="164"/>
      <c r="M105" s="164"/>
      <c r="N105" s="164"/>
      <c r="O105" s="164"/>
      <c r="P105" s="164"/>
      <c r="Q105" s="164"/>
      <c r="R105" s="164"/>
      <c r="S105" s="164"/>
      <c r="T105" s="164"/>
      <c r="U105" s="164"/>
      <c r="V105" s="164"/>
      <c r="W105" s="164"/>
      <c r="X105" s="164"/>
      <c r="Y105" s="164"/>
      <c r="Z105" s="164"/>
      <c r="AA105" s="164"/>
      <c r="AB105" s="164"/>
      <c r="AC105" s="164"/>
      <c r="AD105" s="164"/>
      <c r="AE105" s="164"/>
      <c r="AF105" s="164"/>
      <c r="AG105" s="164"/>
      <c r="AH105" s="164"/>
      <c r="AI105" s="164"/>
      <c r="AJ105" s="110"/>
    </row>
    <row r="106" spans="1:36" s="311" customFormat="1" x14ac:dyDescent="0.25">
      <c r="A106" s="110"/>
      <c r="B106" s="110"/>
      <c r="C106" s="312" t="s">
        <v>2164</v>
      </c>
      <c r="D106" s="312"/>
      <c r="E106" s="312"/>
      <c r="F106" s="312"/>
      <c r="G106" s="312"/>
      <c r="H106" s="312"/>
      <c r="I106" s="312"/>
      <c r="J106" s="312"/>
      <c r="K106" s="134"/>
      <c r="L106" s="134"/>
      <c r="M106" s="134"/>
      <c r="N106" s="134"/>
      <c r="O106" s="342"/>
      <c r="P106" s="343"/>
      <c r="Q106" s="343"/>
      <c r="R106" s="343"/>
      <c r="S106" s="343"/>
      <c r="T106" s="343"/>
      <c r="U106" s="343"/>
      <c r="V106" s="343"/>
      <c r="W106" s="343"/>
      <c r="X106" s="343"/>
      <c r="Y106" s="343"/>
      <c r="Z106" s="343"/>
      <c r="AA106" s="343"/>
      <c r="AB106" s="343"/>
      <c r="AC106" s="343"/>
      <c r="AD106" s="343"/>
      <c r="AE106" s="343"/>
      <c r="AF106" s="343"/>
      <c r="AG106" s="343"/>
      <c r="AH106" s="343"/>
      <c r="AI106" s="344"/>
      <c r="AJ106" s="269"/>
    </row>
    <row r="107" spans="1:36" s="311" customFormat="1" x14ac:dyDescent="0.25">
      <c r="A107" s="110"/>
      <c r="B107" s="110"/>
      <c r="C107" s="312" t="s">
        <v>2165</v>
      </c>
      <c r="D107" s="312"/>
      <c r="E107" s="312"/>
      <c r="F107" s="312"/>
      <c r="G107" s="312"/>
      <c r="H107" s="312"/>
      <c r="I107" s="312"/>
      <c r="J107" s="312"/>
      <c r="K107" s="134"/>
      <c r="L107" s="134"/>
      <c r="M107" s="134"/>
      <c r="N107" s="134"/>
      <c r="O107" s="342"/>
      <c r="P107" s="343"/>
      <c r="Q107" s="343"/>
      <c r="R107" s="343"/>
      <c r="S107" s="343"/>
      <c r="T107" s="343"/>
      <c r="U107" s="343"/>
      <c r="V107" s="343"/>
      <c r="W107" s="343"/>
      <c r="X107" s="343"/>
      <c r="Y107" s="343"/>
      <c r="Z107" s="343"/>
      <c r="AA107" s="343"/>
      <c r="AB107" s="343"/>
      <c r="AC107" s="343"/>
      <c r="AD107" s="343"/>
      <c r="AE107" s="343"/>
      <c r="AF107" s="343"/>
      <c r="AG107" s="343"/>
      <c r="AH107" s="343"/>
      <c r="AI107" s="344"/>
      <c r="AJ107" s="269"/>
    </row>
    <row r="108" spans="1:36" x14ac:dyDescent="0.25">
      <c r="A108" s="110"/>
      <c r="B108" s="110"/>
      <c r="C108" s="110"/>
      <c r="D108" s="110"/>
      <c r="E108" s="110"/>
      <c r="F108" s="110"/>
      <c r="G108" s="110"/>
      <c r="H108" s="110"/>
      <c r="I108" s="110"/>
      <c r="J108" s="164"/>
      <c r="K108" s="164"/>
      <c r="L108" s="164"/>
      <c r="M108" s="164"/>
      <c r="N108" s="164"/>
      <c r="O108" s="164"/>
      <c r="P108" s="164"/>
      <c r="Q108" s="164"/>
      <c r="R108" s="164"/>
      <c r="S108" s="164"/>
      <c r="T108" s="164"/>
      <c r="U108" s="164"/>
      <c r="V108" s="164"/>
      <c r="W108" s="164"/>
      <c r="X108" s="164"/>
      <c r="Y108" s="164"/>
      <c r="Z108" s="164"/>
      <c r="AA108" s="164"/>
      <c r="AB108" s="164"/>
      <c r="AC108" s="164"/>
      <c r="AD108" s="164"/>
      <c r="AE108" s="164"/>
      <c r="AF108" s="164"/>
      <c r="AG108" s="164"/>
      <c r="AH108" s="164"/>
      <c r="AI108" s="164"/>
      <c r="AJ108" s="110"/>
    </row>
    <row r="109" spans="1:36" ht="5.85" customHeight="1" x14ac:dyDescent="0.25">
      <c r="A109" s="128"/>
      <c r="B109" s="158"/>
      <c r="C109" s="159"/>
      <c r="D109" s="160"/>
      <c r="E109" s="160"/>
      <c r="F109" s="160"/>
      <c r="G109" s="160"/>
      <c r="H109" s="160"/>
      <c r="I109" s="160"/>
      <c r="J109" s="160"/>
      <c r="K109" s="160"/>
      <c r="L109" s="160"/>
      <c r="M109" s="160"/>
      <c r="N109" s="160"/>
      <c r="O109" s="160"/>
      <c r="P109" s="160"/>
      <c r="Q109" s="160"/>
      <c r="R109" s="160"/>
      <c r="S109" s="160"/>
      <c r="T109" s="160"/>
      <c r="U109" s="160"/>
      <c r="V109" s="160"/>
      <c r="W109" s="160"/>
      <c r="X109" s="160"/>
      <c r="Y109" s="160"/>
      <c r="Z109" s="160"/>
      <c r="AA109" s="160"/>
      <c r="AB109" s="160"/>
      <c r="AC109" s="160"/>
      <c r="AD109" s="160"/>
      <c r="AE109" s="160"/>
      <c r="AF109" s="160"/>
      <c r="AG109" s="160"/>
      <c r="AH109" s="160"/>
      <c r="AI109" s="160"/>
      <c r="AJ109" s="110"/>
    </row>
    <row r="110" spans="1:36" ht="15.75" x14ac:dyDescent="0.25">
      <c r="A110" s="110"/>
      <c r="B110" s="161" t="s">
        <v>15</v>
      </c>
      <c r="C110" s="134"/>
      <c r="D110" s="134"/>
      <c r="E110" s="134"/>
      <c r="F110" s="134"/>
      <c r="G110" s="134"/>
      <c r="H110" s="134"/>
      <c r="I110" s="134"/>
      <c r="J110" s="134"/>
      <c r="K110" s="134"/>
      <c r="L110" s="134"/>
      <c r="M110" s="134"/>
      <c r="N110" s="184" t="s">
        <v>347</v>
      </c>
      <c r="O110" s="134"/>
      <c r="P110" s="134"/>
      <c r="Q110" s="134"/>
      <c r="R110" s="134"/>
      <c r="S110" s="134"/>
      <c r="T110" s="134"/>
      <c r="U110" s="134"/>
      <c r="V110" s="134"/>
      <c r="W110" s="134"/>
      <c r="X110" s="134"/>
      <c r="Y110" s="134"/>
      <c r="Z110" s="162"/>
      <c r="AA110" s="134"/>
      <c r="AB110" s="134"/>
      <c r="AC110" s="134"/>
      <c r="AD110" s="134"/>
      <c r="AE110" s="134"/>
      <c r="AF110" s="134"/>
      <c r="AG110" s="134"/>
      <c r="AH110" s="134"/>
      <c r="AI110" s="134"/>
      <c r="AJ110" s="110"/>
    </row>
    <row r="111" spans="1:36" ht="5.85" customHeight="1" x14ac:dyDescent="0.25">
      <c r="A111" s="110"/>
      <c r="B111" s="185"/>
      <c r="C111" s="186"/>
      <c r="D111" s="110"/>
      <c r="E111" s="110"/>
      <c r="F111" s="110"/>
      <c r="G111" s="110"/>
      <c r="H111" s="110"/>
      <c r="I111" s="110"/>
      <c r="J111" s="110"/>
      <c r="K111" s="110"/>
      <c r="L111" s="110"/>
      <c r="M111" s="110"/>
      <c r="N111" s="110"/>
      <c r="O111" s="110"/>
      <c r="P111" s="110"/>
      <c r="Q111" s="110"/>
      <c r="R111" s="110"/>
      <c r="S111" s="110"/>
      <c r="T111" s="110"/>
      <c r="U111" s="110"/>
      <c r="V111" s="110"/>
      <c r="W111" s="110"/>
      <c r="X111" s="110"/>
      <c r="Y111" s="110"/>
      <c r="Z111" s="110"/>
      <c r="AA111" s="110"/>
      <c r="AB111" s="110"/>
      <c r="AC111" s="110"/>
      <c r="AD111" s="110"/>
      <c r="AE111" s="110"/>
      <c r="AF111" s="110"/>
      <c r="AG111" s="110"/>
      <c r="AH111" s="110"/>
      <c r="AI111" s="110"/>
      <c r="AJ111" s="110"/>
    </row>
    <row r="112" spans="1:36" ht="15" customHeight="1" x14ac:dyDescent="0.25">
      <c r="A112" s="110"/>
      <c r="B112" s="122"/>
      <c r="C112" s="443"/>
      <c r="D112" s="444"/>
      <c r="E112" s="444"/>
      <c r="F112" s="444"/>
      <c r="G112" s="444"/>
      <c r="H112" s="444"/>
      <c r="I112" s="444"/>
      <c r="J112" s="444"/>
      <c r="K112" s="444"/>
      <c r="L112" s="444"/>
      <c r="M112" s="444"/>
      <c r="N112" s="444"/>
      <c r="O112" s="444"/>
      <c r="P112" s="444"/>
      <c r="Q112" s="444"/>
      <c r="R112" s="444"/>
      <c r="S112" s="444"/>
      <c r="T112" s="444"/>
      <c r="U112" s="444"/>
      <c r="V112" s="444"/>
      <c r="W112" s="444"/>
      <c r="X112" s="444"/>
      <c r="Y112" s="444"/>
      <c r="Z112" s="444"/>
      <c r="AA112" s="444"/>
      <c r="AB112" s="444"/>
      <c r="AC112" s="444"/>
      <c r="AD112" s="444"/>
      <c r="AE112" s="444"/>
      <c r="AF112" s="444"/>
      <c r="AG112" s="444"/>
      <c r="AH112" s="444"/>
      <c r="AI112" s="445"/>
      <c r="AJ112" s="110"/>
    </row>
    <row r="113" spans="1:36" x14ac:dyDescent="0.25">
      <c r="A113" s="110"/>
      <c r="B113" s="110"/>
      <c r="C113" s="446"/>
      <c r="D113" s="447"/>
      <c r="E113" s="447"/>
      <c r="F113" s="447"/>
      <c r="G113" s="447"/>
      <c r="H113" s="447"/>
      <c r="I113" s="447"/>
      <c r="J113" s="447"/>
      <c r="K113" s="447"/>
      <c r="L113" s="447"/>
      <c r="M113" s="447"/>
      <c r="N113" s="447"/>
      <c r="O113" s="447"/>
      <c r="P113" s="447"/>
      <c r="Q113" s="447"/>
      <c r="R113" s="447"/>
      <c r="S113" s="447"/>
      <c r="T113" s="447"/>
      <c r="U113" s="447"/>
      <c r="V113" s="447"/>
      <c r="W113" s="447"/>
      <c r="X113" s="447"/>
      <c r="Y113" s="447"/>
      <c r="Z113" s="447"/>
      <c r="AA113" s="447"/>
      <c r="AB113" s="447"/>
      <c r="AC113" s="447"/>
      <c r="AD113" s="447"/>
      <c r="AE113" s="447"/>
      <c r="AF113" s="447"/>
      <c r="AG113" s="447"/>
      <c r="AH113" s="447"/>
      <c r="AI113" s="448"/>
      <c r="AJ113" s="110"/>
    </row>
    <row r="114" spans="1:36" x14ac:dyDescent="0.25">
      <c r="A114" s="110"/>
      <c r="B114" s="110"/>
      <c r="C114" s="446"/>
      <c r="D114" s="447"/>
      <c r="E114" s="447"/>
      <c r="F114" s="447"/>
      <c r="G114" s="447"/>
      <c r="H114" s="447"/>
      <c r="I114" s="447"/>
      <c r="J114" s="447"/>
      <c r="K114" s="447"/>
      <c r="L114" s="447"/>
      <c r="M114" s="447"/>
      <c r="N114" s="447"/>
      <c r="O114" s="447"/>
      <c r="P114" s="447"/>
      <c r="Q114" s="447"/>
      <c r="R114" s="447"/>
      <c r="S114" s="447"/>
      <c r="T114" s="447"/>
      <c r="U114" s="447"/>
      <c r="V114" s="447"/>
      <c r="W114" s="447"/>
      <c r="X114" s="447"/>
      <c r="Y114" s="447"/>
      <c r="Z114" s="447"/>
      <c r="AA114" s="447"/>
      <c r="AB114" s="447"/>
      <c r="AC114" s="447"/>
      <c r="AD114" s="447"/>
      <c r="AE114" s="447"/>
      <c r="AF114" s="447"/>
      <c r="AG114" s="447"/>
      <c r="AH114" s="447"/>
      <c r="AI114" s="448"/>
      <c r="AJ114" s="110"/>
    </row>
    <row r="115" spans="1:36" x14ac:dyDescent="0.25">
      <c r="A115" s="110"/>
      <c r="B115" s="110"/>
      <c r="C115" s="446"/>
      <c r="D115" s="447"/>
      <c r="E115" s="447"/>
      <c r="F115" s="447"/>
      <c r="G115" s="447"/>
      <c r="H115" s="447"/>
      <c r="I115" s="447"/>
      <c r="J115" s="447"/>
      <c r="K115" s="447"/>
      <c r="L115" s="447"/>
      <c r="M115" s="447"/>
      <c r="N115" s="447"/>
      <c r="O115" s="447"/>
      <c r="P115" s="447"/>
      <c r="Q115" s="447"/>
      <c r="R115" s="447"/>
      <c r="S115" s="447"/>
      <c r="T115" s="447"/>
      <c r="U115" s="447"/>
      <c r="V115" s="447"/>
      <c r="W115" s="447"/>
      <c r="X115" s="447"/>
      <c r="Y115" s="447"/>
      <c r="Z115" s="447"/>
      <c r="AA115" s="447"/>
      <c r="AB115" s="447"/>
      <c r="AC115" s="447"/>
      <c r="AD115" s="447"/>
      <c r="AE115" s="447"/>
      <c r="AF115" s="447"/>
      <c r="AG115" s="447"/>
      <c r="AH115" s="447"/>
      <c r="AI115" s="448"/>
      <c r="AJ115" s="110"/>
    </row>
    <row r="116" spans="1:36" x14ac:dyDescent="0.25">
      <c r="A116" s="110"/>
      <c r="B116" s="110"/>
      <c r="C116" s="446"/>
      <c r="D116" s="447"/>
      <c r="E116" s="447"/>
      <c r="F116" s="447"/>
      <c r="G116" s="447"/>
      <c r="H116" s="447"/>
      <c r="I116" s="447"/>
      <c r="J116" s="447"/>
      <c r="K116" s="447"/>
      <c r="L116" s="447"/>
      <c r="M116" s="447"/>
      <c r="N116" s="447"/>
      <c r="O116" s="447"/>
      <c r="P116" s="447"/>
      <c r="Q116" s="447"/>
      <c r="R116" s="447"/>
      <c r="S116" s="447"/>
      <c r="T116" s="447"/>
      <c r="U116" s="447"/>
      <c r="V116" s="447"/>
      <c r="W116" s="447"/>
      <c r="X116" s="447"/>
      <c r="Y116" s="447"/>
      <c r="Z116" s="447"/>
      <c r="AA116" s="447"/>
      <c r="AB116" s="447"/>
      <c r="AC116" s="447"/>
      <c r="AD116" s="447"/>
      <c r="AE116" s="447"/>
      <c r="AF116" s="447"/>
      <c r="AG116" s="447"/>
      <c r="AH116" s="447"/>
      <c r="AI116" s="448"/>
      <c r="AJ116" s="110"/>
    </row>
    <row r="117" spans="1:36" x14ac:dyDescent="0.25">
      <c r="A117" s="110"/>
      <c r="B117" s="110"/>
      <c r="C117" s="446"/>
      <c r="D117" s="447"/>
      <c r="E117" s="447"/>
      <c r="F117" s="447"/>
      <c r="G117" s="447"/>
      <c r="H117" s="447"/>
      <c r="I117" s="447"/>
      <c r="J117" s="447"/>
      <c r="K117" s="447"/>
      <c r="L117" s="447"/>
      <c r="M117" s="447"/>
      <c r="N117" s="447"/>
      <c r="O117" s="447"/>
      <c r="P117" s="447"/>
      <c r="Q117" s="447"/>
      <c r="R117" s="447"/>
      <c r="S117" s="447"/>
      <c r="T117" s="447"/>
      <c r="U117" s="447"/>
      <c r="V117" s="447"/>
      <c r="W117" s="447"/>
      <c r="X117" s="447"/>
      <c r="Y117" s="447"/>
      <c r="Z117" s="447"/>
      <c r="AA117" s="447"/>
      <c r="AB117" s="447"/>
      <c r="AC117" s="447"/>
      <c r="AD117" s="447"/>
      <c r="AE117" s="447"/>
      <c r="AF117" s="447"/>
      <c r="AG117" s="447"/>
      <c r="AH117" s="447"/>
      <c r="AI117" s="448"/>
      <c r="AJ117" s="110"/>
    </row>
    <row r="118" spans="1:36" x14ac:dyDescent="0.25">
      <c r="A118" s="110"/>
      <c r="B118" s="110"/>
      <c r="C118" s="446"/>
      <c r="D118" s="447"/>
      <c r="E118" s="447"/>
      <c r="F118" s="447"/>
      <c r="G118" s="447"/>
      <c r="H118" s="447"/>
      <c r="I118" s="447"/>
      <c r="J118" s="447"/>
      <c r="K118" s="447"/>
      <c r="L118" s="447"/>
      <c r="M118" s="447"/>
      <c r="N118" s="447"/>
      <c r="O118" s="447"/>
      <c r="P118" s="447"/>
      <c r="Q118" s="447"/>
      <c r="R118" s="447"/>
      <c r="S118" s="447"/>
      <c r="T118" s="447"/>
      <c r="U118" s="447"/>
      <c r="V118" s="447"/>
      <c r="W118" s="447"/>
      <c r="X118" s="447"/>
      <c r="Y118" s="447"/>
      <c r="Z118" s="447"/>
      <c r="AA118" s="447"/>
      <c r="AB118" s="447"/>
      <c r="AC118" s="447"/>
      <c r="AD118" s="447"/>
      <c r="AE118" s="447"/>
      <c r="AF118" s="447"/>
      <c r="AG118" s="447"/>
      <c r="AH118" s="447"/>
      <c r="AI118" s="448"/>
      <c r="AJ118" s="110"/>
    </row>
    <row r="119" spans="1:36" x14ac:dyDescent="0.25">
      <c r="A119" s="110"/>
      <c r="B119" s="110"/>
      <c r="C119" s="446"/>
      <c r="D119" s="447"/>
      <c r="E119" s="447"/>
      <c r="F119" s="447"/>
      <c r="G119" s="447"/>
      <c r="H119" s="447"/>
      <c r="I119" s="447"/>
      <c r="J119" s="447"/>
      <c r="K119" s="447"/>
      <c r="L119" s="447"/>
      <c r="M119" s="447"/>
      <c r="N119" s="447"/>
      <c r="O119" s="447"/>
      <c r="P119" s="447"/>
      <c r="Q119" s="447"/>
      <c r="R119" s="447"/>
      <c r="S119" s="447"/>
      <c r="T119" s="447"/>
      <c r="U119" s="447"/>
      <c r="V119" s="447"/>
      <c r="W119" s="447"/>
      <c r="X119" s="447"/>
      <c r="Y119" s="447"/>
      <c r="Z119" s="447"/>
      <c r="AA119" s="447"/>
      <c r="AB119" s="447"/>
      <c r="AC119" s="447"/>
      <c r="AD119" s="447"/>
      <c r="AE119" s="447"/>
      <c r="AF119" s="447"/>
      <c r="AG119" s="447"/>
      <c r="AH119" s="447"/>
      <c r="AI119" s="448"/>
      <c r="AJ119" s="110"/>
    </row>
    <row r="120" spans="1:36" x14ac:dyDescent="0.25">
      <c r="A120" s="110"/>
      <c r="B120" s="110"/>
      <c r="C120" s="446"/>
      <c r="D120" s="447"/>
      <c r="E120" s="447"/>
      <c r="F120" s="447"/>
      <c r="G120" s="447"/>
      <c r="H120" s="447"/>
      <c r="I120" s="447"/>
      <c r="J120" s="447"/>
      <c r="K120" s="447"/>
      <c r="L120" s="447"/>
      <c r="M120" s="447"/>
      <c r="N120" s="447"/>
      <c r="O120" s="447"/>
      <c r="P120" s="447"/>
      <c r="Q120" s="447"/>
      <c r="R120" s="447"/>
      <c r="S120" s="447"/>
      <c r="T120" s="447"/>
      <c r="U120" s="447"/>
      <c r="V120" s="447"/>
      <c r="W120" s="447"/>
      <c r="X120" s="447"/>
      <c r="Y120" s="447"/>
      <c r="Z120" s="447"/>
      <c r="AA120" s="447"/>
      <c r="AB120" s="447"/>
      <c r="AC120" s="447"/>
      <c r="AD120" s="447"/>
      <c r="AE120" s="447"/>
      <c r="AF120" s="447"/>
      <c r="AG120" s="447"/>
      <c r="AH120" s="447"/>
      <c r="AI120" s="448"/>
      <c r="AJ120" s="110"/>
    </row>
    <row r="121" spans="1:36" x14ac:dyDescent="0.25">
      <c r="A121" s="110"/>
      <c r="B121" s="110"/>
      <c r="C121" s="449"/>
      <c r="D121" s="450"/>
      <c r="E121" s="450"/>
      <c r="F121" s="450"/>
      <c r="G121" s="450"/>
      <c r="H121" s="450"/>
      <c r="I121" s="450"/>
      <c r="J121" s="450"/>
      <c r="K121" s="450"/>
      <c r="L121" s="450"/>
      <c r="M121" s="450"/>
      <c r="N121" s="450"/>
      <c r="O121" s="450"/>
      <c r="P121" s="450"/>
      <c r="Q121" s="450"/>
      <c r="R121" s="450"/>
      <c r="S121" s="450"/>
      <c r="T121" s="450"/>
      <c r="U121" s="450"/>
      <c r="V121" s="450"/>
      <c r="W121" s="450"/>
      <c r="X121" s="450"/>
      <c r="Y121" s="450"/>
      <c r="Z121" s="450"/>
      <c r="AA121" s="450"/>
      <c r="AB121" s="450"/>
      <c r="AC121" s="450"/>
      <c r="AD121" s="450"/>
      <c r="AE121" s="450"/>
      <c r="AF121" s="450"/>
      <c r="AG121" s="450"/>
      <c r="AH121" s="450"/>
      <c r="AI121" s="451"/>
      <c r="AJ121" s="110"/>
    </row>
    <row r="122" spans="1:36" x14ac:dyDescent="0.25">
      <c r="A122" s="110"/>
      <c r="B122" s="110"/>
      <c r="C122" s="110"/>
      <c r="D122" s="110"/>
      <c r="E122" s="110"/>
      <c r="F122" s="110"/>
      <c r="G122" s="110"/>
      <c r="H122" s="110"/>
      <c r="I122" s="110"/>
      <c r="J122" s="110"/>
      <c r="K122" s="110"/>
      <c r="L122" s="110"/>
      <c r="M122" s="110"/>
      <c r="N122" s="110"/>
      <c r="O122" s="110"/>
      <c r="P122" s="110"/>
      <c r="Q122" s="110"/>
      <c r="R122" s="110"/>
      <c r="S122" s="110"/>
      <c r="T122" s="110"/>
      <c r="U122" s="110"/>
      <c r="V122" s="110"/>
      <c r="W122" s="110"/>
      <c r="X122" s="110"/>
      <c r="Y122" s="110"/>
      <c r="Z122" s="110"/>
      <c r="AA122" s="110"/>
      <c r="AB122" s="110"/>
      <c r="AC122" s="110"/>
      <c r="AD122" s="110"/>
      <c r="AE122" s="110"/>
      <c r="AF122" s="110"/>
      <c r="AG122" s="110"/>
      <c r="AH122" s="110"/>
      <c r="AI122" s="110"/>
      <c r="AJ122" s="110"/>
    </row>
    <row r="123" spans="1:36" x14ac:dyDescent="0.25">
      <c r="A123" s="110"/>
      <c r="B123" s="110"/>
      <c r="C123" s="110"/>
      <c r="D123" s="110"/>
      <c r="E123" s="110"/>
      <c r="F123" s="110"/>
      <c r="G123" s="110"/>
      <c r="H123" s="110"/>
      <c r="I123" s="110"/>
      <c r="J123" s="110"/>
      <c r="K123" s="110"/>
      <c r="L123" s="110"/>
      <c r="M123" s="110"/>
      <c r="N123" s="110"/>
      <c r="O123" s="110"/>
      <c r="P123" s="110"/>
      <c r="Q123" s="110"/>
      <c r="R123" s="110"/>
      <c r="S123" s="110"/>
      <c r="T123" s="110"/>
      <c r="U123" s="110"/>
      <c r="V123" s="110"/>
      <c r="W123" s="110"/>
      <c r="X123" s="110"/>
      <c r="Y123" s="110"/>
      <c r="Z123" s="110"/>
      <c r="AA123" s="110"/>
      <c r="AB123" s="110"/>
      <c r="AC123" s="110"/>
      <c r="AD123" s="110"/>
      <c r="AE123" s="110"/>
      <c r="AF123" s="110"/>
      <c r="AG123" s="110"/>
      <c r="AH123" s="110"/>
      <c r="AI123" s="110"/>
      <c r="AJ123" s="110"/>
    </row>
    <row r="125" spans="1:36" ht="5.85" customHeight="1" x14ac:dyDescent="0.25">
      <c r="A125" s="128"/>
      <c r="B125" s="158"/>
      <c r="C125" s="159"/>
      <c r="D125" s="160"/>
      <c r="E125" s="160"/>
      <c r="F125" s="160"/>
      <c r="G125" s="160"/>
      <c r="H125" s="160"/>
      <c r="I125" s="160"/>
      <c r="J125" s="160"/>
      <c r="K125" s="160"/>
      <c r="L125" s="160"/>
      <c r="M125" s="160"/>
      <c r="N125" s="160"/>
      <c r="O125" s="160"/>
      <c r="P125" s="160"/>
      <c r="Q125" s="160"/>
      <c r="R125" s="160"/>
      <c r="S125" s="160"/>
      <c r="T125" s="160"/>
      <c r="U125" s="160"/>
      <c r="V125" s="160"/>
      <c r="W125" s="160"/>
      <c r="X125" s="160"/>
      <c r="Y125" s="160"/>
      <c r="Z125" s="160"/>
      <c r="AA125" s="160"/>
      <c r="AB125" s="160"/>
      <c r="AC125" s="160"/>
      <c r="AD125" s="160"/>
      <c r="AE125" s="160"/>
      <c r="AF125" s="160"/>
      <c r="AG125" s="160"/>
      <c r="AH125" s="160"/>
      <c r="AI125" s="160"/>
      <c r="AJ125" s="110"/>
    </row>
    <row r="126" spans="1:36" ht="15.75" x14ac:dyDescent="0.25">
      <c r="A126" s="110"/>
      <c r="B126" s="161" t="s">
        <v>18</v>
      </c>
      <c r="C126" s="134"/>
      <c r="D126" s="134"/>
      <c r="E126" s="134"/>
      <c r="F126" s="134"/>
      <c r="G126" s="134"/>
      <c r="H126" s="134"/>
      <c r="I126" s="134"/>
      <c r="J126" s="134"/>
      <c r="K126" s="134"/>
      <c r="L126" s="134"/>
      <c r="M126" s="134"/>
      <c r="N126" s="184"/>
      <c r="O126" s="134"/>
      <c r="P126" s="134"/>
      <c r="Q126" s="134"/>
      <c r="R126" s="134"/>
      <c r="S126" s="134"/>
      <c r="T126" s="134"/>
      <c r="U126" s="134"/>
      <c r="V126" s="134"/>
      <c r="W126" s="134"/>
      <c r="X126" s="134"/>
      <c r="Y126" s="134"/>
      <c r="Z126" s="162"/>
      <c r="AA126" s="134"/>
      <c r="AB126" s="134"/>
      <c r="AC126" s="134"/>
      <c r="AD126" s="134"/>
      <c r="AE126" s="134"/>
      <c r="AF126" s="134"/>
      <c r="AG126" s="134"/>
      <c r="AH126" s="134"/>
      <c r="AI126" s="134"/>
      <c r="AJ126" s="110"/>
    </row>
    <row r="127" spans="1:36" ht="5.85" customHeight="1" x14ac:dyDescent="0.25">
      <c r="A127" s="110"/>
      <c r="B127" s="185"/>
      <c r="C127" s="186"/>
      <c r="D127" s="110"/>
      <c r="E127" s="110"/>
      <c r="F127" s="110"/>
      <c r="G127" s="110"/>
      <c r="H127" s="110"/>
      <c r="I127" s="110"/>
      <c r="J127" s="110"/>
      <c r="K127" s="110"/>
      <c r="L127" s="110"/>
      <c r="M127" s="110"/>
      <c r="N127" s="110"/>
      <c r="O127" s="110"/>
      <c r="P127" s="110"/>
      <c r="Q127" s="110"/>
      <c r="R127" s="110"/>
      <c r="S127" s="110"/>
      <c r="T127" s="110"/>
      <c r="U127" s="110"/>
      <c r="V127" s="110"/>
      <c r="W127" s="110"/>
      <c r="X127" s="110"/>
      <c r="Y127" s="110"/>
      <c r="Z127" s="110"/>
      <c r="AA127" s="110"/>
      <c r="AB127" s="110"/>
      <c r="AC127" s="110"/>
      <c r="AD127" s="110"/>
      <c r="AE127" s="110"/>
      <c r="AF127" s="110"/>
      <c r="AG127" s="110"/>
      <c r="AH127" s="110"/>
      <c r="AI127" s="110"/>
      <c r="AJ127" s="110"/>
    </row>
    <row r="128" spans="1:36" x14ac:dyDescent="0.25">
      <c r="A128" s="110"/>
      <c r="B128" s="187" t="s">
        <v>19</v>
      </c>
      <c r="C128" s="188" t="s">
        <v>27</v>
      </c>
      <c r="D128" s="110"/>
      <c r="E128" s="110"/>
      <c r="F128" s="110"/>
      <c r="G128" s="110"/>
      <c r="H128" s="110"/>
      <c r="I128" s="110"/>
      <c r="J128" s="110"/>
      <c r="K128" s="110"/>
      <c r="L128" s="110"/>
      <c r="M128" s="110"/>
      <c r="N128" s="110"/>
      <c r="O128" s="110"/>
      <c r="P128" s="110"/>
      <c r="Q128" s="110"/>
      <c r="R128" s="110"/>
      <c r="S128" s="342"/>
      <c r="T128" s="343"/>
      <c r="U128" s="343"/>
      <c r="V128" s="343"/>
      <c r="W128" s="343"/>
      <c r="X128" s="343"/>
      <c r="Y128" s="343"/>
      <c r="Z128" s="343"/>
      <c r="AA128" s="343"/>
      <c r="AB128" s="343"/>
      <c r="AC128" s="343"/>
      <c r="AD128" s="343"/>
      <c r="AE128" s="343"/>
      <c r="AF128" s="343"/>
      <c r="AG128" s="343"/>
      <c r="AH128" s="343"/>
      <c r="AI128" s="344"/>
      <c r="AJ128" s="268" t="s">
        <v>2043</v>
      </c>
    </row>
    <row r="129" spans="1:36" x14ac:dyDescent="0.25">
      <c r="A129" s="110"/>
      <c r="B129" s="187" t="s">
        <v>20</v>
      </c>
      <c r="C129" s="188" t="s">
        <v>29</v>
      </c>
      <c r="D129" s="110"/>
      <c r="E129" s="110"/>
      <c r="F129" s="110"/>
      <c r="G129" s="110"/>
      <c r="H129" s="110"/>
      <c r="I129" s="110"/>
      <c r="J129" s="110"/>
      <c r="K129" s="110"/>
      <c r="L129" s="110"/>
      <c r="M129" s="110"/>
      <c r="N129" s="110"/>
      <c r="O129" s="110"/>
      <c r="P129" s="110"/>
      <c r="Q129" s="110"/>
      <c r="R129" s="110"/>
      <c r="S129" s="342"/>
      <c r="T129" s="343"/>
      <c r="U129" s="343"/>
      <c r="V129" s="343"/>
      <c r="W129" s="343"/>
      <c r="X129" s="343"/>
      <c r="Y129" s="343"/>
      <c r="Z129" s="343"/>
      <c r="AA129" s="343"/>
      <c r="AB129" s="343"/>
      <c r="AC129" s="343"/>
      <c r="AD129" s="343"/>
      <c r="AE129" s="343"/>
      <c r="AF129" s="343"/>
      <c r="AG129" s="343"/>
      <c r="AH129" s="343"/>
      <c r="AI129" s="344"/>
      <c r="AJ129" s="268" t="s">
        <v>2043</v>
      </c>
    </row>
    <row r="130" spans="1:36" x14ac:dyDescent="0.25">
      <c r="A130" s="110"/>
      <c r="B130" s="187" t="s">
        <v>21</v>
      </c>
      <c r="C130" s="188" t="s">
        <v>28</v>
      </c>
      <c r="D130" s="110"/>
      <c r="E130" s="110"/>
      <c r="F130" s="110"/>
      <c r="G130" s="110"/>
      <c r="H130" s="110"/>
      <c r="I130" s="110"/>
      <c r="J130" s="110"/>
      <c r="K130" s="110"/>
      <c r="L130" s="110"/>
      <c r="M130" s="110"/>
      <c r="N130" s="110"/>
      <c r="O130" s="110"/>
      <c r="P130" s="110"/>
      <c r="Q130" s="110"/>
      <c r="R130" s="110"/>
      <c r="S130" s="342"/>
      <c r="T130" s="343"/>
      <c r="U130" s="343"/>
      <c r="V130" s="343"/>
      <c r="W130" s="343"/>
      <c r="X130" s="343"/>
      <c r="Y130" s="343"/>
      <c r="Z130" s="343"/>
      <c r="AA130" s="343"/>
      <c r="AB130" s="343"/>
      <c r="AC130" s="343"/>
      <c r="AD130" s="343"/>
      <c r="AE130" s="343"/>
      <c r="AF130" s="343"/>
      <c r="AG130" s="343"/>
      <c r="AH130" s="343"/>
      <c r="AI130" s="344"/>
      <c r="AJ130" s="268" t="s">
        <v>2043</v>
      </c>
    </row>
    <row r="131" spans="1:36" x14ac:dyDescent="0.25">
      <c r="A131" s="110"/>
      <c r="B131" s="187" t="s">
        <v>26</v>
      </c>
      <c r="C131" s="188" t="s">
        <v>213</v>
      </c>
      <c r="D131" s="110"/>
      <c r="E131" s="110"/>
      <c r="F131" s="110"/>
      <c r="G131" s="110"/>
      <c r="H131" s="110"/>
      <c r="I131" s="110"/>
      <c r="J131" s="110"/>
      <c r="K131" s="110"/>
      <c r="L131" s="110"/>
      <c r="M131" s="110"/>
      <c r="N131" s="110"/>
      <c r="O131" s="110"/>
      <c r="P131" s="110"/>
      <c r="Q131" s="110"/>
      <c r="R131" s="110"/>
      <c r="S131" s="342"/>
      <c r="T131" s="343"/>
      <c r="U131" s="343"/>
      <c r="V131" s="343"/>
      <c r="W131" s="343"/>
      <c r="X131" s="343"/>
      <c r="Y131" s="343"/>
      <c r="Z131" s="343"/>
      <c r="AA131" s="343"/>
      <c r="AB131" s="343"/>
      <c r="AC131" s="343"/>
      <c r="AD131" s="343"/>
      <c r="AE131" s="343"/>
      <c r="AF131" s="343"/>
      <c r="AG131" s="343"/>
      <c r="AH131" s="343"/>
      <c r="AI131" s="344"/>
      <c r="AJ131" s="268" t="s">
        <v>2043</v>
      </c>
    </row>
    <row r="132" spans="1:36" x14ac:dyDescent="0.25">
      <c r="A132" s="110"/>
      <c r="B132" s="187" t="s">
        <v>22</v>
      </c>
      <c r="C132" s="188" t="s">
        <v>30</v>
      </c>
      <c r="D132" s="110"/>
      <c r="E132" s="110"/>
      <c r="F132" s="110"/>
      <c r="G132" s="110"/>
      <c r="H132" s="110"/>
      <c r="I132" s="110"/>
      <c r="J132" s="110"/>
      <c r="K132" s="110"/>
      <c r="L132" s="110"/>
      <c r="M132" s="110"/>
      <c r="N132" s="110"/>
      <c r="O132" s="110"/>
      <c r="P132" s="110"/>
      <c r="Q132" s="110"/>
      <c r="R132" s="110"/>
      <c r="S132" s="342"/>
      <c r="T132" s="343"/>
      <c r="U132" s="343"/>
      <c r="V132" s="343"/>
      <c r="W132" s="343"/>
      <c r="X132" s="343"/>
      <c r="Y132" s="343"/>
      <c r="Z132" s="343"/>
      <c r="AA132" s="343"/>
      <c r="AB132" s="343"/>
      <c r="AC132" s="343"/>
      <c r="AD132" s="343"/>
      <c r="AE132" s="343"/>
      <c r="AF132" s="343"/>
      <c r="AG132" s="343"/>
      <c r="AH132" s="343"/>
      <c r="AI132" s="344"/>
      <c r="AJ132" s="268" t="s">
        <v>2043</v>
      </c>
    </row>
    <row r="133" spans="1:36" x14ac:dyDescent="0.25">
      <c r="A133" s="110"/>
      <c r="B133" s="187" t="s">
        <v>25</v>
      </c>
      <c r="C133" s="188" t="s">
        <v>31</v>
      </c>
      <c r="D133" s="110"/>
      <c r="E133" s="110"/>
      <c r="F133" s="110"/>
      <c r="G133" s="110"/>
      <c r="H133" s="110"/>
      <c r="I133" s="110"/>
      <c r="J133" s="110"/>
      <c r="K133" s="110"/>
      <c r="L133" s="110"/>
      <c r="M133" s="110"/>
      <c r="N133" s="110"/>
      <c r="O133" s="110"/>
      <c r="P133" s="110"/>
      <c r="Q133" s="110"/>
      <c r="R133" s="110"/>
      <c r="S133" s="342"/>
      <c r="T133" s="343"/>
      <c r="U133" s="343"/>
      <c r="V133" s="343"/>
      <c r="W133" s="343"/>
      <c r="X133" s="343"/>
      <c r="Y133" s="343"/>
      <c r="Z133" s="343"/>
      <c r="AA133" s="343"/>
      <c r="AB133" s="343"/>
      <c r="AC133" s="343"/>
      <c r="AD133" s="343"/>
      <c r="AE133" s="343"/>
      <c r="AF133" s="343"/>
      <c r="AG133" s="343"/>
      <c r="AH133" s="343"/>
      <c r="AI133" s="344"/>
      <c r="AJ133" s="268" t="s">
        <v>2043</v>
      </c>
    </row>
    <row r="134" spans="1:36" x14ac:dyDescent="0.25">
      <c r="A134" s="110"/>
      <c r="B134" s="187" t="s">
        <v>23</v>
      </c>
      <c r="C134" s="188" t="s">
        <v>32</v>
      </c>
      <c r="D134" s="110"/>
      <c r="E134" s="110"/>
      <c r="F134" s="110"/>
      <c r="G134" s="110"/>
      <c r="H134" s="110"/>
      <c r="I134" s="110"/>
      <c r="J134" s="110"/>
      <c r="K134" s="110"/>
      <c r="L134" s="110"/>
      <c r="M134" s="110"/>
      <c r="N134" s="110"/>
      <c r="O134" s="110"/>
      <c r="P134" s="110"/>
      <c r="Q134" s="110"/>
      <c r="R134" s="110"/>
      <c r="S134" s="342"/>
      <c r="T134" s="343"/>
      <c r="U134" s="343"/>
      <c r="V134" s="343"/>
      <c r="W134" s="343"/>
      <c r="X134" s="343"/>
      <c r="Y134" s="343"/>
      <c r="Z134" s="343"/>
      <c r="AA134" s="343"/>
      <c r="AB134" s="343"/>
      <c r="AC134" s="343"/>
      <c r="AD134" s="343"/>
      <c r="AE134" s="343"/>
      <c r="AF134" s="343"/>
      <c r="AG134" s="343"/>
      <c r="AH134" s="343"/>
      <c r="AI134" s="344"/>
      <c r="AJ134" s="268" t="s">
        <v>2043</v>
      </c>
    </row>
    <row r="135" spans="1:36" x14ac:dyDescent="0.25">
      <c r="A135" s="110"/>
      <c r="B135" s="187" t="s">
        <v>24</v>
      </c>
      <c r="C135" s="188" t="s">
        <v>33</v>
      </c>
      <c r="D135" s="110"/>
      <c r="E135" s="110"/>
      <c r="F135" s="110"/>
      <c r="G135" s="110"/>
      <c r="H135" s="110"/>
      <c r="I135" s="110"/>
      <c r="J135" s="110"/>
      <c r="K135" s="110"/>
      <c r="L135" s="110"/>
      <c r="M135" s="110"/>
      <c r="N135" s="110"/>
      <c r="O135" s="110"/>
      <c r="P135" s="110"/>
      <c r="Q135" s="110"/>
      <c r="R135" s="110"/>
      <c r="S135" s="342"/>
      <c r="T135" s="343"/>
      <c r="U135" s="343"/>
      <c r="V135" s="343"/>
      <c r="W135" s="343"/>
      <c r="X135" s="343"/>
      <c r="Y135" s="343"/>
      <c r="Z135" s="343"/>
      <c r="AA135" s="343"/>
      <c r="AB135" s="343"/>
      <c r="AC135" s="343"/>
      <c r="AD135" s="343"/>
      <c r="AE135" s="343"/>
      <c r="AF135" s="343"/>
      <c r="AG135" s="343"/>
      <c r="AH135" s="343"/>
      <c r="AI135" s="344"/>
      <c r="AJ135" s="268" t="s">
        <v>2043</v>
      </c>
    </row>
    <row r="136" spans="1:36" x14ac:dyDescent="0.25">
      <c r="A136" s="110"/>
      <c r="B136" s="189"/>
      <c r="C136" s="186"/>
      <c r="D136" s="110"/>
      <c r="E136" s="110"/>
      <c r="F136" s="110"/>
      <c r="G136" s="110"/>
      <c r="H136" s="110"/>
      <c r="I136" s="110"/>
      <c r="J136" s="110"/>
      <c r="K136" s="110"/>
      <c r="L136" s="110"/>
      <c r="M136" s="110"/>
      <c r="N136" s="110"/>
      <c r="O136" s="110"/>
      <c r="P136" s="110"/>
      <c r="Q136" s="110"/>
      <c r="R136" s="110"/>
      <c r="S136" s="110"/>
      <c r="T136" s="110"/>
      <c r="U136" s="110"/>
      <c r="V136" s="110"/>
      <c r="W136" s="110"/>
      <c r="X136" s="110"/>
      <c r="Y136" s="110"/>
      <c r="Z136" s="110"/>
      <c r="AA136" s="110"/>
      <c r="AB136" s="110"/>
      <c r="AC136" s="110"/>
      <c r="AD136" s="110"/>
      <c r="AE136" s="110"/>
      <c r="AF136" s="110"/>
      <c r="AG136" s="110"/>
      <c r="AH136" s="110"/>
      <c r="AI136" s="110"/>
      <c r="AJ136" s="110"/>
    </row>
    <row r="137" spans="1:36" ht="15" customHeight="1" x14ac:dyDescent="0.25">
      <c r="A137" s="110"/>
      <c r="B137" s="189" t="s">
        <v>35</v>
      </c>
      <c r="C137" s="190" t="s">
        <v>34</v>
      </c>
      <c r="D137" s="160"/>
      <c r="E137" s="160"/>
      <c r="F137" s="160"/>
      <c r="G137" s="160"/>
      <c r="H137" s="160"/>
      <c r="I137" s="160"/>
      <c r="J137" s="160"/>
      <c r="K137" s="160"/>
      <c r="L137" s="160"/>
      <c r="M137" s="191"/>
      <c r="N137" s="342"/>
      <c r="O137" s="343"/>
      <c r="P137" s="343"/>
      <c r="Q137" s="343"/>
      <c r="R137" s="343"/>
      <c r="S137" s="343"/>
      <c r="T137" s="343"/>
      <c r="U137" s="343"/>
      <c r="V137" s="343"/>
      <c r="W137" s="343"/>
      <c r="X137" s="343"/>
      <c r="Y137" s="343"/>
      <c r="Z137" s="343"/>
      <c r="AA137" s="343"/>
      <c r="AB137" s="343"/>
      <c r="AC137" s="343"/>
      <c r="AD137" s="343"/>
      <c r="AE137" s="344"/>
      <c r="AF137" s="268" t="s">
        <v>2043</v>
      </c>
      <c r="AG137" s="227"/>
      <c r="AH137" s="441"/>
      <c r="AI137" s="442"/>
      <c r="AJ137" s="268" t="s">
        <v>2043</v>
      </c>
    </row>
    <row r="138" spans="1:36" x14ac:dyDescent="0.25">
      <c r="A138" s="110"/>
      <c r="B138" s="185"/>
      <c r="C138" s="192" t="s">
        <v>247</v>
      </c>
      <c r="D138" s="110"/>
      <c r="E138" s="110"/>
      <c r="F138" s="110"/>
      <c r="G138" s="110"/>
      <c r="H138" s="110"/>
      <c r="I138" s="110"/>
      <c r="J138" s="110"/>
      <c r="K138" s="193"/>
      <c r="L138" s="110"/>
      <c r="M138" s="110"/>
      <c r="N138" s="386"/>
      <c r="O138" s="387"/>
      <c r="P138" s="387"/>
      <c r="Q138" s="387"/>
      <c r="R138" s="387"/>
      <c r="S138" s="387"/>
      <c r="T138" s="387"/>
      <c r="U138" s="387"/>
      <c r="V138" s="387"/>
      <c r="W138" s="387"/>
      <c r="X138" s="387"/>
      <c r="Y138" s="387"/>
      <c r="Z138" s="387"/>
      <c r="AA138" s="387"/>
      <c r="AB138" s="387"/>
      <c r="AC138" s="387"/>
      <c r="AD138" s="387"/>
      <c r="AE138" s="387"/>
      <c r="AF138" s="387"/>
      <c r="AG138" s="387"/>
      <c r="AH138" s="387"/>
      <c r="AI138" s="388"/>
      <c r="AJ138" s="110"/>
    </row>
    <row r="139" spans="1:36" x14ac:dyDescent="0.25">
      <c r="A139" s="110"/>
      <c r="B139" s="185"/>
      <c r="C139" s="192" t="s">
        <v>248</v>
      </c>
      <c r="D139" s="110"/>
      <c r="E139" s="110"/>
      <c r="F139" s="110"/>
      <c r="G139" s="110"/>
      <c r="H139" s="110"/>
      <c r="I139" s="110"/>
      <c r="J139" s="110"/>
      <c r="K139" s="193"/>
      <c r="L139" s="110"/>
      <c r="M139" s="110"/>
      <c r="N139" s="386"/>
      <c r="O139" s="387"/>
      <c r="P139" s="387"/>
      <c r="Q139" s="387"/>
      <c r="R139" s="387"/>
      <c r="S139" s="387"/>
      <c r="T139" s="387"/>
      <c r="U139" s="387"/>
      <c r="V139" s="387"/>
      <c r="W139" s="387"/>
      <c r="X139" s="387"/>
      <c r="Y139" s="387"/>
      <c r="Z139" s="387"/>
      <c r="AA139" s="387"/>
      <c r="AB139" s="387"/>
      <c r="AC139" s="387"/>
      <c r="AD139" s="387"/>
      <c r="AE139" s="387"/>
      <c r="AF139" s="387"/>
      <c r="AG139" s="387"/>
      <c r="AH139" s="387"/>
      <c r="AI139" s="388"/>
      <c r="AJ139" s="110"/>
    </row>
    <row r="140" spans="1:36" x14ac:dyDescent="0.25">
      <c r="A140" s="110"/>
      <c r="B140" s="185"/>
      <c r="C140" s="192" t="s">
        <v>249</v>
      </c>
      <c r="D140" s="110"/>
      <c r="E140" s="110"/>
      <c r="F140" s="110"/>
      <c r="G140" s="110"/>
      <c r="H140" s="110"/>
      <c r="I140" s="110"/>
      <c r="J140" s="110"/>
      <c r="K140" s="193"/>
      <c r="L140" s="110"/>
      <c r="M140" s="110"/>
      <c r="N140" s="330"/>
      <c r="O140" s="331"/>
      <c r="P140" s="331"/>
      <c r="Q140" s="331"/>
      <c r="R140" s="332"/>
      <c r="S140" s="325" t="s">
        <v>1982</v>
      </c>
      <c r="T140" s="326"/>
      <c r="U140" s="326"/>
      <c r="V140" s="326"/>
      <c r="W140" s="326"/>
      <c r="X140" s="326"/>
      <c r="Y140" s="326"/>
      <c r="Z140" s="326"/>
      <c r="AA140" s="326"/>
      <c r="AB140" s="326"/>
      <c r="AC140" s="326"/>
      <c r="AD140" s="326"/>
      <c r="AE140" s="326"/>
      <c r="AF140" s="326"/>
      <c r="AG140" s="326"/>
      <c r="AH140" s="326"/>
      <c r="AI140" s="326"/>
      <c r="AJ140" s="110"/>
    </row>
    <row r="141" spans="1:36" x14ac:dyDescent="0.25">
      <c r="A141" s="110"/>
      <c r="B141" s="185"/>
      <c r="C141" s="192" t="s">
        <v>251</v>
      </c>
      <c r="D141" s="110"/>
      <c r="E141" s="110"/>
      <c r="F141" s="110"/>
      <c r="G141" s="110"/>
      <c r="H141" s="110"/>
      <c r="I141" s="110"/>
      <c r="J141" s="110"/>
      <c r="K141" s="193"/>
      <c r="L141" s="110"/>
      <c r="M141" s="110"/>
      <c r="N141" s="383"/>
      <c r="O141" s="384"/>
      <c r="P141" s="384"/>
      <c r="Q141" s="384"/>
      <c r="R141" s="384"/>
      <c r="S141" s="384"/>
      <c r="T141" s="384"/>
      <c r="U141" s="384"/>
      <c r="V141" s="384"/>
      <c r="W141" s="384"/>
      <c r="X141" s="384"/>
      <c r="Y141" s="384"/>
      <c r="Z141" s="384"/>
      <c r="AA141" s="384"/>
      <c r="AB141" s="384"/>
      <c r="AC141" s="384"/>
      <c r="AD141" s="384"/>
      <c r="AE141" s="384"/>
      <c r="AF141" s="384"/>
      <c r="AG141" s="384"/>
      <c r="AH141" s="384"/>
      <c r="AI141" s="385"/>
      <c r="AJ141" s="110"/>
    </row>
    <row r="142" spans="1:36" ht="5.85" customHeight="1" x14ac:dyDescent="0.25">
      <c r="A142" s="110"/>
      <c r="B142" s="185"/>
      <c r="C142" s="186"/>
      <c r="D142" s="110"/>
      <c r="E142" s="110"/>
      <c r="F142" s="110"/>
      <c r="G142" s="110"/>
      <c r="H142" s="110"/>
      <c r="I142" s="110"/>
      <c r="J142" s="110"/>
      <c r="K142" s="110"/>
      <c r="L142" s="110"/>
      <c r="M142" s="110"/>
      <c r="N142" s="110"/>
      <c r="O142" s="110"/>
      <c r="P142" s="110"/>
      <c r="Q142" s="110"/>
      <c r="R142" s="110"/>
      <c r="S142" s="110"/>
      <c r="T142" s="110"/>
      <c r="U142" s="110"/>
      <c r="V142" s="110"/>
      <c r="W142" s="110"/>
      <c r="X142" s="110"/>
      <c r="Y142" s="110"/>
      <c r="Z142" s="110"/>
      <c r="AA142" s="110"/>
      <c r="AB142" s="110"/>
      <c r="AC142" s="110"/>
      <c r="AD142" s="110"/>
      <c r="AE142" s="110"/>
      <c r="AF142" s="110"/>
      <c r="AG142" s="110"/>
      <c r="AH142" s="110"/>
      <c r="AI142" s="110"/>
      <c r="AJ142" s="110"/>
    </row>
    <row r="143" spans="1:36" ht="15" customHeight="1" x14ac:dyDescent="0.25">
      <c r="A143" s="110"/>
      <c r="B143" s="185"/>
      <c r="C143" s="190" t="s">
        <v>36</v>
      </c>
      <c r="D143" s="160"/>
      <c r="E143" s="160"/>
      <c r="F143" s="160"/>
      <c r="G143" s="160"/>
      <c r="H143" s="160"/>
      <c r="I143" s="160"/>
      <c r="J143" s="160"/>
      <c r="K143" s="160"/>
      <c r="L143" s="195"/>
      <c r="M143" s="196"/>
      <c r="N143" s="342"/>
      <c r="O143" s="343"/>
      <c r="P143" s="343"/>
      <c r="Q143" s="343"/>
      <c r="R143" s="343"/>
      <c r="S143" s="343"/>
      <c r="T143" s="343"/>
      <c r="U143" s="343"/>
      <c r="V143" s="343"/>
      <c r="W143" s="343"/>
      <c r="X143" s="343"/>
      <c r="Y143" s="343"/>
      <c r="Z143" s="343"/>
      <c r="AA143" s="343"/>
      <c r="AB143" s="343"/>
      <c r="AC143" s="343"/>
      <c r="AD143" s="343"/>
      <c r="AE143" s="344"/>
      <c r="AF143" s="268" t="s">
        <v>2043</v>
      </c>
      <c r="AG143" s="227"/>
      <c r="AH143" s="441"/>
      <c r="AI143" s="442"/>
      <c r="AJ143" s="268" t="s">
        <v>2043</v>
      </c>
    </row>
    <row r="144" spans="1:36" ht="15" customHeight="1" x14ac:dyDescent="0.25">
      <c r="A144" s="110"/>
      <c r="B144" s="185"/>
      <c r="C144" s="192" t="s">
        <v>247</v>
      </c>
      <c r="D144" s="110"/>
      <c r="E144" s="110"/>
      <c r="F144" s="110"/>
      <c r="G144" s="110"/>
      <c r="H144" s="110"/>
      <c r="I144" s="110"/>
      <c r="J144" s="110"/>
      <c r="K144" s="193"/>
      <c r="L144" s="110"/>
      <c r="M144" s="110"/>
      <c r="N144" s="386"/>
      <c r="O144" s="387"/>
      <c r="P144" s="387"/>
      <c r="Q144" s="387"/>
      <c r="R144" s="387"/>
      <c r="S144" s="387"/>
      <c r="T144" s="387"/>
      <c r="U144" s="387"/>
      <c r="V144" s="387"/>
      <c r="W144" s="387"/>
      <c r="X144" s="387"/>
      <c r="Y144" s="387"/>
      <c r="Z144" s="387"/>
      <c r="AA144" s="387"/>
      <c r="AB144" s="387"/>
      <c r="AC144" s="387"/>
      <c r="AD144" s="387"/>
      <c r="AE144" s="387"/>
      <c r="AF144" s="387"/>
      <c r="AG144" s="387"/>
      <c r="AH144" s="387"/>
      <c r="AI144" s="388"/>
      <c r="AJ144" s="110"/>
    </row>
    <row r="145" spans="1:36" ht="15" customHeight="1" x14ac:dyDescent="0.25">
      <c r="A145" s="110"/>
      <c r="B145" s="185"/>
      <c r="C145" s="192" t="s">
        <v>248</v>
      </c>
      <c r="D145" s="110"/>
      <c r="E145" s="110"/>
      <c r="F145" s="110"/>
      <c r="G145" s="110"/>
      <c r="H145" s="110"/>
      <c r="I145" s="110"/>
      <c r="J145" s="110"/>
      <c r="K145" s="193"/>
      <c r="L145" s="110"/>
      <c r="M145" s="110"/>
      <c r="N145" s="386"/>
      <c r="O145" s="387"/>
      <c r="P145" s="387"/>
      <c r="Q145" s="387"/>
      <c r="R145" s="387"/>
      <c r="S145" s="387"/>
      <c r="T145" s="387"/>
      <c r="U145" s="387"/>
      <c r="V145" s="387"/>
      <c r="W145" s="387"/>
      <c r="X145" s="387"/>
      <c r="Y145" s="387"/>
      <c r="Z145" s="387"/>
      <c r="AA145" s="387"/>
      <c r="AB145" s="387"/>
      <c r="AC145" s="387"/>
      <c r="AD145" s="387"/>
      <c r="AE145" s="387"/>
      <c r="AF145" s="387"/>
      <c r="AG145" s="387"/>
      <c r="AH145" s="387"/>
      <c r="AI145" s="388"/>
      <c r="AJ145" s="110"/>
    </row>
    <row r="146" spans="1:36" x14ac:dyDescent="0.25">
      <c r="A146" s="110"/>
      <c r="B146" s="185"/>
      <c r="C146" s="192" t="s">
        <v>249</v>
      </c>
      <c r="D146" s="110"/>
      <c r="E146" s="110"/>
      <c r="F146" s="110"/>
      <c r="G146" s="110"/>
      <c r="H146" s="110"/>
      <c r="I146" s="110"/>
      <c r="J146" s="110"/>
      <c r="K146" s="193"/>
      <c r="L146" s="110"/>
      <c r="M146" s="110"/>
      <c r="N146" s="330"/>
      <c r="O146" s="331"/>
      <c r="P146" s="331"/>
      <c r="Q146" s="331"/>
      <c r="R146" s="332"/>
      <c r="S146" s="325" t="s">
        <v>1982</v>
      </c>
      <c r="T146" s="326"/>
      <c r="U146" s="326"/>
      <c r="V146" s="326"/>
      <c r="W146" s="326"/>
      <c r="X146" s="326"/>
      <c r="Y146" s="326"/>
      <c r="Z146" s="326"/>
      <c r="AA146" s="326"/>
      <c r="AB146" s="326"/>
      <c r="AC146" s="326"/>
      <c r="AD146" s="326"/>
      <c r="AE146" s="326"/>
      <c r="AF146" s="326"/>
      <c r="AG146" s="326"/>
      <c r="AH146" s="326"/>
      <c r="AI146" s="326"/>
      <c r="AJ146" s="110"/>
    </row>
    <row r="147" spans="1:36" ht="15" customHeight="1" x14ac:dyDescent="0.25">
      <c r="A147" s="110"/>
      <c r="B147" s="185"/>
      <c r="C147" s="192" t="s">
        <v>251</v>
      </c>
      <c r="D147" s="110"/>
      <c r="E147" s="110"/>
      <c r="F147" s="110"/>
      <c r="G147" s="110"/>
      <c r="H147" s="110"/>
      <c r="I147" s="110"/>
      <c r="J147" s="110"/>
      <c r="K147" s="193"/>
      <c r="L147" s="110"/>
      <c r="M147" s="110"/>
      <c r="N147" s="383"/>
      <c r="O147" s="384"/>
      <c r="P147" s="384"/>
      <c r="Q147" s="384"/>
      <c r="R147" s="384"/>
      <c r="S147" s="384"/>
      <c r="T147" s="384"/>
      <c r="U147" s="384"/>
      <c r="V147" s="384"/>
      <c r="W147" s="384"/>
      <c r="X147" s="384"/>
      <c r="Y147" s="384"/>
      <c r="Z147" s="384"/>
      <c r="AA147" s="384"/>
      <c r="AB147" s="384"/>
      <c r="AC147" s="384"/>
      <c r="AD147" s="384"/>
      <c r="AE147" s="384"/>
      <c r="AF147" s="384"/>
      <c r="AG147" s="384"/>
      <c r="AH147" s="384"/>
      <c r="AI147" s="385"/>
      <c r="AJ147" s="110"/>
    </row>
    <row r="148" spans="1:36" ht="14.1" customHeight="1" x14ac:dyDescent="0.25">
      <c r="A148" s="110"/>
      <c r="B148" s="185"/>
      <c r="C148" s="197"/>
      <c r="D148" s="110"/>
      <c r="E148" s="110"/>
      <c r="F148" s="110"/>
      <c r="G148" s="110"/>
      <c r="H148" s="110"/>
      <c r="I148" s="110"/>
      <c r="J148" s="110"/>
      <c r="K148" s="110"/>
      <c r="L148" s="181"/>
      <c r="M148" s="181"/>
      <c r="N148" s="193"/>
      <c r="O148" s="193"/>
      <c r="P148" s="193"/>
      <c r="Q148" s="193"/>
      <c r="R148" s="193"/>
      <c r="S148" s="193"/>
      <c r="T148" s="193"/>
      <c r="U148" s="193"/>
      <c r="V148" s="193"/>
      <c r="W148" s="193"/>
      <c r="X148" s="193"/>
      <c r="Y148" s="193"/>
      <c r="Z148" s="193"/>
      <c r="AA148" s="193"/>
      <c r="AB148" s="193"/>
      <c r="AC148" s="193"/>
      <c r="AD148" s="193"/>
      <c r="AE148" s="193"/>
      <c r="AF148" s="193"/>
      <c r="AG148" s="193"/>
      <c r="AH148" s="193"/>
      <c r="AI148" s="193"/>
      <c r="AJ148" s="110"/>
    </row>
    <row r="149" spans="1:36" ht="15" customHeight="1" x14ac:dyDescent="0.25">
      <c r="A149" s="110"/>
      <c r="B149" s="185"/>
      <c r="C149" s="190" t="s">
        <v>339</v>
      </c>
      <c r="D149" s="160"/>
      <c r="E149" s="160"/>
      <c r="F149" s="160"/>
      <c r="G149" s="160"/>
      <c r="H149" s="160"/>
      <c r="I149" s="160"/>
      <c r="J149" s="160"/>
      <c r="K149" s="160"/>
      <c r="L149" s="195"/>
      <c r="M149" s="160"/>
      <c r="N149" s="160"/>
      <c r="O149" s="160"/>
      <c r="P149" s="160"/>
      <c r="Q149" s="160"/>
      <c r="R149" s="160"/>
      <c r="S149" s="160"/>
      <c r="T149" s="160"/>
      <c r="U149" s="160"/>
      <c r="V149" s="160"/>
      <c r="W149" s="160"/>
      <c r="X149" s="160"/>
      <c r="Y149" s="160"/>
      <c r="Z149" s="160"/>
      <c r="AA149" s="160"/>
      <c r="AB149" s="160"/>
      <c r="AC149" s="160"/>
      <c r="AD149" s="160"/>
      <c r="AE149" s="160"/>
      <c r="AF149" s="160"/>
      <c r="AG149" s="160"/>
      <c r="AH149" s="160"/>
      <c r="AI149" s="160"/>
      <c r="AJ149" s="110"/>
    </row>
    <row r="150" spans="1:36" ht="5.85" customHeight="1" x14ac:dyDescent="0.25">
      <c r="A150" s="110"/>
      <c r="B150" s="185"/>
      <c r="C150" s="186"/>
      <c r="D150" s="110"/>
      <c r="E150" s="110"/>
      <c r="F150" s="110"/>
      <c r="G150" s="110"/>
      <c r="H150" s="110"/>
      <c r="I150" s="110"/>
      <c r="J150" s="110"/>
      <c r="K150" s="110"/>
      <c r="L150" s="110"/>
      <c r="M150" s="110"/>
      <c r="N150" s="110"/>
      <c r="O150" s="110"/>
      <c r="P150" s="110"/>
      <c r="Q150" s="110"/>
      <c r="R150" s="110"/>
      <c r="S150" s="110"/>
      <c r="T150" s="110"/>
      <c r="U150" s="110"/>
      <c r="V150" s="110"/>
      <c r="W150" s="110"/>
      <c r="X150" s="110"/>
      <c r="Y150" s="110"/>
      <c r="Z150" s="110"/>
      <c r="AA150" s="110"/>
      <c r="AB150" s="110"/>
      <c r="AC150" s="110"/>
      <c r="AD150" s="110"/>
      <c r="AE150" s="110"/>
      <c r="AF150" s="110"/>
      <c r="AG150" s="110"/>
      <c r="AH150" s="110"/>
      <c r="AI150" s="110"/>
      <c r="AJ150" s="110"/>
    </row>
    <row r="151" spans="1:36" x14ac:dyDescent="0.25">
      <c r="A151" s="163"/>
      <c r="B151" s="260"/>
      <c r="C151" s="198" t="s">
        <v>340</v>
      </c>
      <c r="D151" s="163"/>
      <c r="E151" s="163"/>
      <c r="F151" s="163"/>
      <c r="G151" s="163"/>
      <c r="H151" s="163"/>
      <c r="I151" s="163"/>
      <c r="J151" s="163"/>
      <c r="K151" s="261"/>
      <c r="L151" s="163"/>
      <c r="M151" s="163"/>
      <c r="N151" s="97"/>
      <c r="O151" s="271" t="s">
        <v>2043</v>
      </c>
      <c r="P151" s="262" t="s">
        <v>245</v>
      </c>
      <c r="Q151" s="262"/>
      <c r="R151" s="262"/>
      <c r="S151" s="262"/>
      <c r="T151" s="262"/>
      <c r="U151" s="262"/>
      <c r="V151" s="262"/>
      <c r="W151" s="262"/>
      <c r="X151" s="262"/>
      <c r="Y151" s="262"/>
      <c r="Z151" s="262"/>
      <c r="AA151" s="262"/>
      <c r="AB151" s="262"/>
      <c r="AC151" s="262"/>
      <c r="AD151" s="262"/>
      <c r="AE151" s="262"/>
      <c r="AF151" s="262"/>
      <c r="AG151" s="262"/>
      <c r="AH151" s="262"/>
      <c r="AI151" s="294">
        <f>IF(OR(N151="I",N151="-"),1,0)</f>
        <v>0</v>
      </c>
      <c r="AJ151" s="163"/>
    </row>
    <row r="152" spans="1:36" ht="15" customHeight="1" x14ac:dyDescent="0.25">
      <c r="A152" s="163"/>
      <c r="B152" s="260"/>
      <c r="C152" s="200" t="s">
        <v>247</v>
      </c>
      <c r="D152" s="163"/>
      <c r="E152" s="163"/>
      <c r="F152" s="163"/>
      <c r="G152" s="163"/>
      <c r="H152" s="163"/>
      <c r="I152" s="163"/>
      <c r="J152" s="163"/>
      <c r="K152" s="261"/>
      <c r="L152" s="163"/>
      <c r="M152" s="163"/>
      <c r="N152" s="333"/>
      <c r="O152" s="334"/>
      <c r="P152" s="334"/>
      <c r="Q152" s="334"/>
      <c r="R152" s="334"/>
      <c r="S152" s="334"/>
      <c r="T152" s="334"/>
      <c r="U152" s="334"/>
      <c r="V152" s="334"/>
      <c r="W152" s="334"/>
      <c r="X152" s="334"/>
      <c r="Y152" s="334"/>
      <c r="Z152" s="334"/>
      <c r="AA152" s="334"/>
      <c r="AB152" s="334"/>
      <c r="AC152" s="334"/>
      <c r="AD152" s="334"/>
      <c r="AE152" s="334"/>
      <c r="AF152" s="334"/>
      <c r="AG152" s="334"/>
      <c r="AH152" s="334"/>
      <c r="AI152" s="335"/>
      <c r="AJ152" s="163"/>
    </row>
    <row r="153" spans="1:36" ht="15" customHeight="1" x14ac:dyDescent="0.25">
      <c r="A153" s="163"/>
      <c r="B153" s="260"/>
      <c r="C153" s="200" t="s">
        <v>248</v>
      </c>
      <c r="D153" s="163"/>
      <c r="E153" s="163"/>
      <c r="F153" s="163"/>
      <c r="G153" s="163"/>
      <c r="H153" s="163"/>
      <c r="I153" s="163"/>
      <c r="J153" s="163"/>
      <c r="K153" s="261"/>
      <c r="L153" s="163"/>
      <c r="M153" s="163"/>
      <c r="N153" s="333"/>
      <c r="O153" s="334"/>
      <c r="P153" s="334"/>
      <c r="Q153" s="334"/>
      <c r="R153" s="334"/>
      <c r="S153" s="334"/>
      <c r="T153" s="334"/>
      <c r="U153" s="334"/>
      <c r="V153" s="334"/>
      <c r="W153" s="334"/>
      <c r="X153" s="334"/>
      <c r="Y153" s="334"/>
      <c r="Z153" s="334"/>
      <c r="AA153" s="334"/>
      <c r="AB153" s="334"/>
      <c r="AC153" s="334"/>
      <c r="AD153" s="334"/>
      <c r="AE153" s="334"/>
      <c r="AF153" s="334"/>
      <c r="AG153" s="334"/>
      <c r="AH153" s="334"/>
      <c r="AI153" s="335"/>
      <c r="AJ153" s="163"/>
    </row>
    <row r="154" spans="1:36" x14ac:dyDescent="0.25">
      <c r="A154" s="163"/>
      <c r="B154" s="260"/>
      <c r="C154" s="200" t="s">
        <v>249</v>
      </c>
      <c r="D154" s="163"/>
      <c r="E154" s="163"/>
      <c r="F154" s="163"/>
      <c r="G154" s="163"/>
      <c r="H154" s="163"/>
      <c r="I154" s="163"/>
      <c r="J154" s="163"/>
      <c r="K154" s="261"/>
      <c r="L154" s="163"/>
      <c r="M154" s="163"/>
      <c r="N154" s="330"/>
      <c r="O154" s="331"/>
      <c r="P154" s="331"/>
      <c r="Q154" s="331"/>
      <c r="R154" s="332"/>
      <c r="S154" s="277" t="s">
        <v>1982</v>
      </c>
      <c r="T154" s="278"/>
      <c r="U154" s="278"/>
      <c r="V154" s="278"/>
      <c r="W154" s="278"/>
      <c r="X154" s="278"/>
      <c r="Y154" s="278"/>
      <c r="Z154" s="278"/>
      <c r="AA154" s="278"/>
      <c r="AB154" s="278"/>
      <c r="AC154" s="278"/>
      <c r="AD154" s="278"/>
      <c r="AE154" s="278"/>
      <c r="AF154" s="278"/>
      <c r="AG154" s="278"/>
      <c r="AH154" s="278"/>
      <c r="AI154" s="278"/>
      <c r="AJ154" s="163"/>
    </row>
    <row r="155" spans="1:36" ht="15" customHeight="1" x14ac:dyDescent="0.25">
      <c r="A155" s="163"/>
      <c r="B155" s="260"/>
      <c r="C155" s="200" t="s">
        <v>251</v>
      </c>
      <c r="D155" s="163"/>
      <c r="E155" s="163"/>
      <c r="F155" s="163"/>
      <c r="G155" s="163"/>
      <c r="H155" s="163"/>
      <c r="I155" s="163"/>
      <c r="J155" s="163"/>
      <c r="K155" s="261"/>
      <c r="L155" s="163"/>
      <c r="M155" s="163"/>
      <c r="N155" s="347"/>
      <c r="O155" s="348"/>
      <c r="P155" s="348"/>
      <c r="Q155" s="348"/>
      <c r="R155" s="348"/>
      <c r="S155" s="348"/>
      <c r="T155" s="348"/>
      <c r="U155" s="348"/>
      <c r="V155" s="348"/>
      <c r="W155" s="348"/>
      <c r="X155" s="348"/>
      <c r="Y155" s="348"/>
      <c r="Z155" s="348"/>
      <c r="AA155" s="348"/>
      <c r="AB155" s="348"/>
      <c r="AC155" s="348"/>
      <c r="AD155" s="348"/>
      <c r="AE155" s="348"/>
      <c r="AF155" s="348"/>
      <c r="AG155" s="348"/>
      <c r="AH155" s="348"/>
      <c r="AI155" s="349"/>
      <c r="AJ155" s="163"/>
    </row>
    <row r="156" spans="1:36" ht="5.85" customHeight="1" x14ac:dyDescent="0.25">
      <c r="A156" s="163"/>
      <c r="B156" s="260"/>
      <c r="C156" s="201"/>
      <c r="D156" s="163"/>
      <c r="E156" s="163"/>
      <c r="F156" s="163"/>
      <c r="G156" s="163"/>
      <c r="H156" s="163"/>
      <c r="I156" s="163"/>
      <c r="J156" s="163"/>
      <c r="K156" s="163"/>
      <c r="L156" s="163"/>
      <c r="M156" s="163"/>
      <c r="N156" s="163"/>
      <c r="O156" s="163"/>
      <c r="P156" s="163"/>
      <c r="Q156" s="163"/>
      <c r="R156" s="163"/>
      <c r="S156" s="163"/>
      <c r="T156" s="163"/>
      <c r="U156" s="163"/>
      <c r="V156" s="163"/>
      <c r="W156" s="163"/>
      <c r="X156" s="163"/>
      <c r="Y156" s="163"/>
      <c r="Z156" s="163"/>
      <c r="AA156" s="163"/>
      <c r="AB156" s="163"/>
      <c r="AC156" s="163"/>
      <c r="AD156" s="163"/>
      <c r="AE156" s="163"/>
      <c r="AF156" s="163"/>
      <c r="AG156" s="163"/>
      <c r="AH156" s="163"/>
      <c r="AI156" s="163"/>
      <c r="AJ156" s="163"/>
    </row>
    <row r="157" spans="1:36" x14ac:dyDescent="0.25">
      <c r="A157" s="163"/>
      <c r="B157" s="260"/>
      <c r="C157" s="198" t="s">
        <v>341</v>
      </c>
      <c r="D157" s="163"/>
      <c r="E157" s="163"/>
      <c r="F157" s="163"/>
      <c r="G157" s="163"/>
      <c r="H157" s="163"/>
      <c r="I157" s="163"/>
      <c r="J157" s="163"/>
      <c r="K157" s="261"/>
      <c r="L157" s="163"/>
      <c r="M157" s="163"/>
      <c r="N157" s="97"/>
      <c r="O157" s="271" t="s">
        <v>2043</v>
      </c>
      <c r="P157" s="262" t="s">
        <v>245</v>
      </c>
      <c r="Q157" s="262"/>
      <c r="R157" s="262"/>
      <c r="S157" s="262"/>
      <c r="T157" s="262"/>
      <c r="U157" s="262"/>
      <c r="V157" s="262"/>
      <c r="W157" s="262"/>
      <c r="X157" s="262"/>
      <c r="Y157" s="262"/>
      <c r="Z157" s="262"/>
      <c r="AA157" s="262"/>
      <c r="AB157" s="262"/>
      <c r="AC157" s="262"/>
      <c r="AD157" s="262"/>
      <c r="AE157" s="262"/>
      <c r="AF157" s="262"/>
      <c r="AG157" s="262"/>
      <c r="AH157" s="262"/>
      <c r="AI157" s="293">
        <f>IF(OR(N157="I",N157="-"),1,0)</f>
        <v>0</v>
      </c>
      <c r="AJ157" s="163"/>
    </row>
    <row r="158" spans="1:36" ht="15" customHeight="1" x14ac:dyDescent="0.25">
      <c r="A158" s="163"/>
      <c r="B158" s="260"/>
      <c r="C158" s="200" t="s">
        <v>247</v>
      </c>
      <c r="D158" s="163"/>
      <c r="E158" s="163"/>
      <c r="F158" s="163"/>
      <c r="G158" s="163"/>
      <c r="H158" s="163"/>
      <c r="I158" s="163"/>
      <c r="J158" s="163"/>
      <c r="K158" s="261"/>
      <c r="L158" s="163"/>
      <c r="M158" s="163"/>
      <c r="N158" s="333"/>
      <c r="O158" s="334"/>
      <c r="P158" s="334"/>
      <c r="Q158" s="334"/>
      <c r="R158" s="334"/>
      <c r="S158" s="334"/>
      <c r="T158" s="334"/>
      <c r="U158" s="334"/>
      <c r="V158" s="334"/>
      <c r="W158" s="334"/>
      <c r="X158" s="334"/>
      <c r="Y158" s="334"/>
      <c r="Z158" s="334"/>
      <c r="AA158" s="334"/>
      <c r="AB158" s="334"/>
      <c r="AC158" s="334"/>
      <c r="AD158" s="334"/>
      <c r="AE158" s="334"/>
      <c r="AF158" s="334"/>
      <c r="AG158" s="334"/>
      <c r="AH158" s="334"/>
      <c r="AI158" s="335"/>
      <c r="AJ158" s="163"/>
    </row>
    <row r="159" spans="1:36" ht="15" customHeight="1" x14ac:dyDescent="0.25">
      <c r="A159" s="163"/>
      <c r="B159" s="260"/>
      <c r="C159" s="200" t="s">
        <v>248</v>
      </c>
      <c r="D159" s="163"/>
      <c r="E159" s="163"/>
      <c r="F159" s="163"/>
      <c r="G159" s="163"/>
      <c r="H159" s="163"/>
      <c r="I159" s="163"/>
      <c r="J159" s="163"/>
      <c r="K159" s="261"/>
      <c r="L159" s="163"/>
      <c r="M159" s="163"/>
      <c r="N159" s="333"/>
      <c r="O159" s="334"/>
      <c r="P159" s="334"/>
      <c r="Q159" s="334"/>
      <c r="R159" s="334"/>
      <c r="S159" s="334"/>
      <c r="T159" s="334"/>
      <c r="U159" s="334"/>
      <c r="V159" s="334"/>
      <c r="W159" s="334"/>
      <c r="X159" s="334"/>
      <c r="Y159" s="334"/>
      <c r="Z159" s="334"/>
      <c r="AA159" s="334"/>
      <c r="AB159" s="334"/>
      <c r="AC159" s="334"/>
      <c r="AD159" s="334"/>
      <c r="AE159" s="334"/>
      <c r="AF159" s="334"/>
      <c r="AG159" s="334"/>
      <c r="AH159" s="334"/>
      <c r="AI159" s="335"/>
      <c r="AJ159" s="163"/>
    </row>
    <row r="160" spans="1:36" x14ac:dyDescent="0.25">
      <c r="A160" s="163"/>
      <c r="B160" s="260"/>
      <c r="C160" s="200" t="s">
        <v>249</v>
      </c>
      <c r="D160" s="163"/>
      <c r="E160" s="163"/>
      <c r="F160" s="163"/>
      <c r="G160" s="163"/>
      <c r="H160" s="163"/>
      <c r="I160" s="163"/>
      <c r="J160" s="163"/>
      <c r="K160" s="261"/>
      <c r="L160" s="163"/>
      <c r="M160" s="163"/>
      <c r="N160" s="330"/>
      <c r="O160" s="331"/>
      <c r="P160" s="331"/>
      <c r="Q160" s="331"/>
      <c r="R160" s="332"/>
      <c r="S160" s="263" t="s">
        <v>1982</v>
      </c>
      <c r="T160" s="263"/>
      <c r="U160" s="263"/>
      <c r="V160" s="263"/>
      <c r="W160" s="263"/>
      <c r="X160" s="263"/>
      <c r="Y160" s="163"/>
      <c r="Z160" s="263"/>
      <c r="AA160" s="263"/>
      <c r="AB160" s="263"/>
      <c r="AC160" s="263"/>
      <c r="AD160" s="263"/>
      <c r="AE160" s="263"/>
      <c r="AF160" s="263"/>
      <c r="AG160" s="263"/>
      <c r="AH160" s="263"/>
      <c r="AI160" s="263"/>
      <c r="AJ160" s="163"/>
    </row>
    <row r="161" spans="1:36" ht="15" customHeight="1" x14ac:dyDescent="0.25">
      <c r="A161" s="163"/>
      <c r="B161" s="260"/>
      <c r="C161" s="200" t="s">
        <v>251</v>
      </c>
      <c r="D161" s="163"/>
      <c r="E161" s="163"/>
      <c r="F161" s="163"/>
      <c r="G161" s="163"/>
      <c r="H161" s="163"/>
      <c r="I161" s="163"/>
      <c r="J161" s="163"/>
      <c r="K161" s="261"/>
      <c r="L161" s="163"/>
      <c r="M161" s="163"/>
      <c r="N161" s="347"/>
      <c r="O161" s="348"/>
      <c r="P161" s="348"/>
      <c r="Q161" s="348"/>
      <c r="R161" s="348"/>
      <c r="S161" s="348"/>
      <c r="T161" s="348"/>
      <c r="U161" s="348"/>
      <c r="V161" s="348"/>
      <c r="W161" s="348"/>
      <c r="X161" s="348"/>
      <c r="Y161" s="348"/>
      <c r="Z161" s="348"/>
      <c r="AA161" s="348"/>
      <c r="AB161" s="348"/>
      <c r="AC161" s="348"/>
      <c r="AD161" s="348"/>
      <c r="AE161" s="348"/>
      <c r="AF161" s="348"/>
      <c r="AG161" s="348"/>
      <c r="AH161" s="348"/>
      <c r="AI161" s="349"/>
      <c r="AJ161" s="163"/>
    </row>
    <row r="162" spans="1:36" ht="5.85" customHeight="1" x14ac:dyDescent="0.25">
      <c r="A162" s="163"/>
      <c r="B162" s="260"/>
      <c r="C162" s="201"/>
      <c r="D162" s="163"/>
      <c r="E162" s="163"/>
      <c r="F162" s="163"/>
      <c r="G162" s="163"/>
      <c r="H162" s="163"/>
      <c r="I162" s="163"/>
      <c r="J162" s="163"/>
      <c r="K162" s="163"/>
      <c r="L162" s="163"/>
      <c r="M162" s="163"/>
      <c r="N162" s="163"/>
      <c r="O162" s="163"/>
      <c r="P162" s="163"/>
      <c r="Q162" s="163"/>
      <c r="R162" s="163"/>
      <c r="S162" s="163"/>
      <c r="T162" s="163"/>
      <c r="U162" s="163"/>
      <c r="V162" s="163"/>
      <c r="W162" s="163"/>
      <c r="X162" s="163"/>
      <c r="Y162" s="163"/>
      <c r="Z162" s="163"/>
      <c r="AA162" s="163"/>
      <c r="AB162" s="163"/>
      <c r="AC162" s="163"/>
      <c r="AD162" s="163"/>
      <c r="AE162" s="163"/>
      <c r="AF162" s="163"/>
      <c r="AG162" s="163"/>
      <c r="AH162" s="163"/>
      <c r="AI162" s="163"/>
      <c r="AJ162" s="163"/>
    </row>
    <row r="163" spans="1:36" x14ac:dyDescent="0.25">
      <c r="A163" s="163"/>
      <c r="B163" s="260"/>
      <c r="C163" s="198" t="s">
        <v>342</v>
      </c>
      <c r="D163" s="163"/>
      <c r="E163" s="163"/>
      <c r="F163" s="163"/>
      <c r="G163" s="163"/>
      <c r="H163" s="163"/>
      <c r="I163" s="163"/>
      <c r="J163" s="163"/>
      <c r="K163" s="261"/>
      <c r="L163" s="163"/>
      <c r="M163" s="163"/>
      <c r="N163" s="97"/>
      <c r="O163" s="271" t="s">
        <v>2043</v>
      </c>
      <c r="P163" s="262" t="s">
        <v>245</v>
      </c>
      <c r="Q163" s="262"/>
      <c r="R163" s="262"/>
      <c r="S163" s="262"/>
      <c r="T163" s="262"/>
      <c r="U163" s="262"/>
      <c r="V163" s="262"/>
      <c r="W163" s="262"/>
      <c r="X163" s="262"/>
      <c r="Y163" s="262"/>
      <c r="Z163" s="262"/>
      <c r="AA163" s="262"/>
      <c r="AB163" s="262"/>
      <c r="AC163" s="262"/>
      <c r="AD163" s="262"/>
      <c r="AE163" s="262"/>
      <c r="AF163" s="262"/>
      <c r="AG163" s="262"/>
      <c r="AH163" s="262"/>
      <c r="AI163" s="293">
        <f>IF(OR(N163="I",N163="-"),1,0)</f>
        <v>0</v>
      </c>
      <c r="AJ163" s="163"/>
    </row>
    <row r="164" spans="1:36" ht="15" customHeight="1" x14ac:dyDescent="0.25">
      <c r="A164" s="163"/>
      <c r="B164" s="260"/>
      <c r="C164" s="200" t="s">
        <v>247</v>
      </c>
      <c r="D164" s="163"/>
      <c r="E164" s="163"/>
      <c r="F164" s="163"/>
      <c r="G164" s="163"/>
      <c r="H164" s="163"/>
      <c r="I164" s="163"/>
      <c r="J164" s="163"/>
      <c r="K164" s="261"/>
      <c r="L164" s="163"/>
      <c r="M164" s="163"/>
      <c r="N164" s="333"/>
      <c r="O164" s="334"/>
      <c r="P164" s="334"/>
      <c r="Q164" s="334"/>
      <c r="R164" s="334"/>
      <c r="S164" s="334"/>
      <c r="T164" s="334"/>
      <c r="U164" s="334"/>
      <c r="V164" s="334"/>
      <c r="W164" s="334"/>
      <c r="X164" s="334"/>
      <c r="Y164" s="334"/>
      <c r="Z164" s="334"/>
      <c r="AA164" s="334"/>
      <c r="AB164" s="334"/>
      <c r="AC164" s="334"/>
      <c r="AD164" s="334"/>
      <c r="AE164" s="334"/>
      <c r="AF164" s="334"/>
      <c r="AG164" s="334"/>
      <c r="AH164" s="334"/>
      <c r="AI164" s="335"/>
      <c r="AJ164" s="163"/>
    </row>
    <row r="165" spans="1:36" ht="15" customHeight="1" x14ac:dyDescent="0.25">
      <c r="A165" s="163"/>
      <c r="B165" s="260"/>
      <c r="C165" s="200" t="s">
        <v>248</v>
      </c>
      <c r="D165" s="163"/>
      <c r="E165" s="163"/>
      <c r="F165" s="163"/>
      <c r="G165" s="163"/>
      <c r="H165" s="163"/>
      <c r="I165" s="163"/>
      <c r="J165" s="163"/>
      <c r="K165" s="261"/>
      <c r="L165" s="163"/>
      <c r="M165" s="163"/>
      <c r="N165" s="333"/>
      <c r="O165" s="334"/>
      <c r="P165" s="334"/>
      <c r="Q165" s="334"/>
      <c r="R165" s="334"/>
      <c r="S165" s="334"/>
      <c r="T165" s="334"/>
      <c r="U165" s="334"/>
      <c r="V165" s="334"/>
      <c r="W165" s="334"/>
      <c r="X165" s="334"/>
      <c r="Y165" s="334"/>
      <c r="Z165" s="334"/>
      <c r="AA165" s="334"/>
      <c r="AB165" s="334"/>
      <c r="AC165" s="334"/>
      <c r="AD165" s="334"/>
      <c r="AE165" s="334"/>
      <c r="AF165" s="334"/>
      <c r="AG165" s="334"/>
      <c r="AH165" s="334"/>
      <c r="AI165" s="335"/>
      <c r="AJ165" s="163"/>
    </row>
    <row r="166" spans="1:36" x14ac:dyDescent="0.25">
      <c r="A166" s="163"/>
      <c r="B166" s="260"/>
      <c r="C166" s="200" t="s">
        <v>249</v>
      </c>
      <c r="D166" s="163"/>
      <c r="E166" s="163"/>
      <c r="F166" s="163"/>
      <c r="G166" s="163"/>
      <c r="H166" s="163"/>
      <c r="I166" s="163"/>
      <c r="J166" s="163"/>
      <c r="K166" s="261"/>
      <c r="L166" s="163"/>
      <c r="M166" s="163"/>
      <c r="N166" s="330"/>
      <c r="O166" s="331"/>
      <c r="P166" s="331"/>
      <c r="Q166" s="331"/>
      <c r="R166" s="332"/>
      <c r="S166" s="263" t="s">
        <v>1982</v>
      </c>
      <c r="T166" s="263"/>
      <c r="U166" s="263"/>
      <c r="V166" s="263"/>
      <c r="W166" s="263"/>
      <c r="X166" s="263"/>
      <c r="Y166" s="163"/>
      <c r="Z166" s="263"/>
      <c r="AA166" s="263"/>
      <c r="AB166" s="263"/>
      <c r="AC166" s="263"/>
      <c r="AD166" s="263"/>
      <c r="AE166" s="263"/>
      <c r="AF166" s="263"/>
      <c r="AG166" s="263"/>
      <c r="AH166" s="263"/>
      <c r="AI166" s="263"/>
      <c r="AJ166" s="163"/>
    </row>
    <row r="167" spans="1:36" ht="15" customHeight="1" x14ac:dyDescent="0.25">
      <c r="A167" s="163"/>
      <c r="B167" s="260"/>
      <c r="C167" s="200" t="s">
        <v>251</v>
      </c>
      <c r="D167" s="163"/>
      <c r="E167" s="163"/>
      <c r="F167" s="163"/>
      <c r="G167" s="163"/>
      <c r="H167" s="163"/>
      <c r="I167" s="163"/>
      <c r="J167" s="163"/>
      <c r="K167" s="261"/>
      <c r="L167" s="163"/>
      <c r="M167" s="163"/>
      <c r="N167" s="347"/>
      <c r="O167" s="348"/>
      <c r="P167" s="348"/>
      <c r="Q167" s="348"/>
      <c r="R167" s="348"/>
      <c r="S167" s="348"/>
      <c r="T167" s="348"/>
      <c r="U167" s="348"/>
      <c r="V167" s="348"/>
      <c r="W167" s="348"/>
      <c r="X167" s="348"/>
      <c r="Y167" s="348"/>
      <c r="Z167" s="348"/>
      <c r="AA167" s="348"/>
      <c r="AB167" s="348"/>
      <c r="AC167" s="348"/>
      <c r="AD167" s="348"/>
      <c r="AE167" s="348"/>
      <c r="AF167" s="348"/>
      <c r="AG167" s="348"/>
      <c r="AH167" s="348"/>
      <c r="AI167" s="349"/>
      <c r="AJ167" s="163"/>
    </row>
    <row r="168" spans="1:36" ht="9.75" customHeight="1" x14ac:dyDescent="0.25">
      <c r="A168" s="163"/>
      <c r="B168" s="260"/>
      <c r="C168" s="202"/>
      <c r="D168" s="163"/>
      <c r="E168" s="163"/>
      <c r="F168" s="163"/>
      <c r="G168" s="163"/>
      <c r="H168" s="163"/>
      <c r="I168" s="163"/>
      <c r="J168" s="163"/>
      <c r="K168" s="163"/>
      <c r="L168" s="264"/>
      <c r="M168" s="264"/>
      <c r="N168" s="264"/>
      <c r="O168" s="264"/>
      <c r="P168" s="264"/>
      <c r="Q168" s="264"/>
      <c r="R168" s="264"/>
      <c r="S168" s="264"/>
      <c r="T168" s="264"/>
      <c r="U168" s="264"/>
      <c r="V168" s="264"/>
      <c r="W168" s="264"/>
      <c r="X168" s="264"/>
      <c r="Y168" s="264"/>
      <c r="Z168" s="264"/>
      <c r="AA168" s="264"/>
      <c r="AB168" s="264"/>
      <c r="AC168" s="264"/>
      <c r="AD168" s="264"/>
      <c r="AE168" s="264"/>
      <c r="AF168" s="264"/>
      <c r="AG168" s="264"/>
      <c r="AH168" s="264"/>
      <c r="AI168" s="264"/>
      <c r="AJ168" s="163"/>
    </row>
    <row r="169" spans="1:36" x14ac:dyDescent="0.25">
      <c r="A169" s="163"/>
      <c r="B169" s="260"/>
      <c r="C169" s="198" t="s">
        <v>343</v>
      </c>
      <c r="D169" s="163"/>
      <c r="E169" s="163"/>
      <c r="F169" s="163"/>
      <c r="G169" s="163"/>
      <c r="H169" s="163"/>
      <c r="I169" s="163"/>
      <c r="J169" s="163"/>
      <c r="K169" s="261"/>
      <c r="L169" s="163"/>
      <c r="M169" s="163"/>
      <c r="N169" s="97"/>
      <c r="O169" s="271" t="s">
        <v>2043</v>
      </c>
      <c r="P169" s="262" t="s">
        <v>245</v>
      </c>
      <c r="Q169" s="262"/>
      <c r="R169" s="262"/>
      <c r="S169" s="262"/>
      <c r="T169" s="262"/>
      <c r="U169" s="262"/>
      <c r="V169" s="262"/>
      <c r="W169" s="262"/>
      <c r="X169" s="262"/>
      <c r="Y169" s="262"/>
      <c r="Z169" s="262"/>
      <c r="AA169" s="262"/>
      <c r="AB169" s="262"/>
      <c r="AC169" s="262"/>
      <c r="AD169" s="262"/>
      <c r="AE169" s="262"/>
      <c r="AF169" s="262"/>
      <c r="AG169" s="262"/>
      <c r="AH169" s="262"/>
      <c r="AI169" s="293">
        <f>IF(OR(N169="I",N169="-"),1,0)</f>
        <v>0</v>
      </c>
      <c r="AJ169" s="163"/>
    </row>
    <row r="170" spans="1:36" ht="15" customHeight="1" x14ac:dyDescent="0.25">
      <c r="A170" s="163"/>
      <c r="B170" s="260"/>
      <c r="C170" s="200" t="s">
        <v>247</v>
      </c>
      <c r="D170" s="163"/>
      <c r="E170" s="163"/>
      <c r="F170" s="163"/>
      <c r="G170" s="163"/>
      <c r="H170" s="163"/>
      <c r="I170" s="163"/>
      <c r="J170" s="163"/>
      <c r="K170" s="261"/>
      <c r="L170" s="163"/>
      <c r="M170" s="163"/>
      <c r="N170" s="333"/>
      <c r="O170" s="334"/>
      <c r="P170" s="334"/>
      <c r="Q170" s="334"/>
      <c r="R170" s="334"/>
      <c r="S170" s="334"/>
      <c r="T170" s="334"/>
      <c r="U170" s="334"/>
      <c r="V170" s="334"/>
      <c r="W170" s="334"/>
      <c r="X170" s="334"/>
      <c r="Y170" s="334"/>
      <c r="Z170" s="334"/>
      <c r="AA170" s="334"/>
      <c r="AB170" s="334"/>
      <c r="AC170" s="334"/>
      <c r="AD170" s="334"/>
      <c r="AE170" s="334"/>
      <c r="AF170" s="334"/>
      <c r="AG170" s="334"/>
      <c r="AH170" s="334"/>
      <c r="AI170" s="335"/>
      <c r="AJ170" s="163"/>
    </row>
    <row r="171" spans="1:36" ht="15" customHeight="1" x14ac:dyDescent="0.25">
      <c r="A171" s="163"/>
      <c r="B171" s="260"/>
      <c r="C171" s="200" t="s">
        <v>248</v>
      </c>
      <c r="D171" s="163"/>
      <c r="E171" s="163"/>
      <c r="F171" s="163"/>
      <c r="G171" s="163"/>
      <c r="H171" s="163"/>
      <c r="I171" s="163"/>
      <c r="J171" s="163"/>
      <c r="K171" s="261"/>
      <c r="L171" s="163"/>
      <c r="M171" s="163"/>
      <c r="N171" s="333"/>
      <c r="O171" s="334"/>
      <c r="P171" s="334"/>
      <c r="Q171" s="334"/>
      <c r="R171" s="334"/>
      <c r="S171" s="334"/>
      <c r="T171" s="334"/>
      <c r="U171" s="334"/>
      <c r="V171" s="334"/>
      <c r="W171" s="334"/>
      <c r="X171" s="334"/>
      <c r="Y171" s="334"/>
      <c r="Z171" s="334"/>
      <c r="AA171" s="334"/>
      <c r="AB171" s="334"/>
      <c r="AC171" s="334"/>
      <c r="AD171" s="334"/>
      <c r="AE171" s="334"/>
      <c r="AF171" s="334"/>
      <c r="AG171" s="334"/>
      <c r="AH171" s="334"/>
      <c r="AI171" s="335"/>
      <c r="AJ171" s="163"/>
    </row>
    <row r="172" spans="1:36" x14ac:dyDescent="0.25">
      <c r="A172" s="163"/>
      <c r="B172" s="260"/>
      <c r="C172" s="200" t="s">
        <v>249</v>
      </c>
      <c r="D172" s="163"/>
      <c r="E172" s="163"/>
      <c r="F172" s="163"/>
      <c r="G172" s="163"/>
      <c r="H172" s="163"/>
      <c r="I172" s="163"/>
      <c r="J172" s="163"/>
      <c r="K172" s="261"/>
      <c r="L172" s="163"/>
      <c r="M172" s="163"/>
      <c r="N172" s="330"/>
      <c r="O172" s="331"/>
      <c r="P172" s="331"/>
      <c r="Q172" s="331"/>
      <c r="R172" s="332"/>
      <c r="S172" s="263" t="s">
        <v>1982</v>
      </c>
      <c r="T172" s="263"/>
      <c r="U172" s="263"/>
      <c r="V172" s="263"/>
      <c r="W172" s="263"/>
      <c r="X172" s="263"/>
      <c r="Y172" s="163"/>
      <c r="Z172" s="263"/>
      <c r="AA172" s="263"/>
      <c r="AB172" s="263"/>
      <c r="AC172" s="263"/>
      <c r="AD172" s="263"/>
      <c r="AE172" s="263"/>
      <c r="AF172" s="263"/>
      <c r="AG172" s="263"/>
      <c r="AH172" s="263"/>
      <c r="AI172" s="263"/>
      <c r="AJ172" s="163"/>
    </row>
    <row r="173" spans="1:36" ht="15" customHeight="1" x14ac:dyDescent="0.25">
      <c r="A173" s="163"/>
      <c r="B173" s="260"/>
      <c r="C173" s="200" t="s">
        <v>251</v>
      </c>
      <c r="D173" s="163"/>
      <c r="E173" s="163"/>
      <c r="F173" s="163"/>
      <c r="G173" s="163"/>
      <c r="H173" s="163"/>
      <c r="I173" s="163"/>
      <c r="J173" s="163"/>
      <c r="K173" s="261"/>
      <c r="L173" s="163"/>
      <c r="M173" s="163"/>
      <c r="N173" s="347"/>
      <c r="O173" s="348"/>
      <c r="P173" s="348"/>
      <c r="Q173" s="348"/>
      <c r="R173" s="348"/>
      <c r="S173" s="348"/>
      <c r="T173" s="348"/>
      <c r="U173" s="348"/>
      <c r="V173" s="348"/>
      <c r="W173" s="348"/>
      <c r="X173" s="348"/>
      <c r="Y173" s="348"/>
      <c r="Z173" s="348"/>
      <c r="AA173" s="348"/>
      <c r="AB173" s="348"/>
      <c r="AC173" s="348"/>
      <c r="AD173" s="348"/>
      <c r="AE173" s="348"/>
      <c r="AF173" s="348"/>
      <c r="AG173" s="348"/>
      <c r="AH173" s="348"/>
      <c r="AI173" s="349"/>
      <c r="AJ173" s="163"/>
    </row>
    <row r="174" spans="1:36" ht="15" customHeight="1" x14ac:dyDescent="0.25">
      <c r="A174" s="110"/>
      <c r="B174" s="185"/>
      <c r="C174" s="202"/>
      <c r="D174" s="110"/>
      <c r="E174" s="110"/>
      <c r="F174" s="110"/>
      <c r="G174" s="110"/>
      <c r="H174" s="110"/>
      <c r="I174" s="110"/>
      <c r="J174" s="110"/>
      <c r="K174" s="110"/>
      <c r="L174" s="181"/>
      <c r="M174" s="181"/>
      <c r="N174" s="181"/>
      <c r="O174" s="181"/>
      <c r="P174" s="181"/>
      <c r="Q174" s="181"/>
      <c r="R174" s="181"/>
      <c r="S174" s="181"/>
      <c r="T174" s="181"/>
      <c r="U174" s="181"/>
      <c r="V174" s="181"/>
      <c r="W174" s="181"/>
      <c r="X174" s="181"/>
      <c r="Y174" s="181"/>
      <c r="Z174" s="181"/>
      <c r="AA174" s="181"/>
      <c r="AB174" s="181"/>
      <c r="AC174" s="181"/>
      <c r="AD174" s="181"/>
      <c r="AE174" s="181"/>
      <c r="AF174" s="181"/>
      <c r="AG174" s="181"/>
      <c r="AH174" s="181"/>
      <c r="AI174" s="181"/>
      <c r="AJ174" s="110"/>
    </row>
    <row r="175" spans="1:36" ht="15" customHeight="1" x14ac:dyDescent="0.25">
      <c r="A175" s="110"/>
      <c r="B175" s="185"/>
      <c r="C175" s="202"/>
      <c r="D175" s="110"/>
      <c r="E175" s="110"/>
      <c r="F175" s="110"/>
      <c r="G175" s="110"/>
      <c r="H175" s="110"/>
      <c r="I175" s="110"/>
      <c r="J175" s="110"/>
      <c r="K175" s="110"/>
      <c r="L175" s="181"/>
      <c r="M175" s="181"/>
      <c r="N175" s="181"/>
      <c r="O175" s="181"/>
      <c r="P175" s="181"/>
      <c r="Q175" s="181"/>
      <c r="R175" s="181"/>
      <c r="S175" s="181"/>
      <c r="T175" s="181"/>
      <c r="U175" s="181"/>
      <c r="V175" s="181"/>
      <c r="W175" s="181"/>
      <c r="X175" s="181"/>
      <c r="Y175" s="181"/>
      <c r="Z175" s="181"/>
      <c r="AA175" s="181"/>
      <c r="AB175" s="181"/>
      <c r="AC175" s="181"/>
      <c r="AD175" s="181"/>
      <c r="AE175" s="181"/>
      <c r="AF175" s="181"/>
      <c r="AG175" s="181"/>
      <c r="AH175" s="181"/>
      <c r="AI175" s="181"/>
      <c r="AJ175" s="110"/>
    </row>
    <row r="176" spans="1:36" ht="15" customHeight="1" x14ac:dyDescent="0.25">
      <c r="A176" s="110"/>
      <c r="B176" s="185"/>
      <c r="C176" s="202"/>
      <c r="D176" s="110"/>
      <c r="E176" s="110"/>
      <c r="F176" s="110"/>
      <c r="G176" s="110"/>
      <c r="H176" s="110"/>
      <c r="I176" s="110"/>
      <c r="J176" s="110"/>
      <c r="K176" s="110"/>
      <c r="L176" s="181"/>
      <c r="M176" s="181"/>
      <c r="N176" s="181"/>
      <c r="O176" s="181"/>
      <c r="P176" s="181"/>
      <c r="Q176" s="181"/>
      <c r="R176" s="181"/>
      <c r="S176" s="181"/>
      <c r="T176" s="181"/>
      <c r="U176" s="181"/>
      <c r="V176" s="181"/>
      <c r="W176" s="181"/>
      <c r="X176" s="181"/>
      <c r="Y176" s="181"/>
      <c r="Z176" s="181"/>
      <c r="AA176" s="181"/>
      <c r="AB176" s="181"/>
      <c r="AC176" s="181"/>
      <c r="AD176" s="181"/>
      <c r="AE176" s="181"/>
      <c r="AF176" s="181"/>
      <c r="AG176" s="181"/>
      <c r="AH176" s="181"/>
      <c r="AI176" s="181"/>
      <c r="AJ176" s="110"/>
    </row>
    <row r="177" spans="1:36" x14ac:dyDescent="0.25">
      <c r="A177" s="110"/>
      <c r="B177" s="185"/>
      <c r="C177" s="198" t="s">
        <v>344</v>
      </c>
      <c r="D177" s="110"/>
      <c r="E177" s="110"/>
      <c r="F177" s="110"/>
      <c r="G177" s="110"/>
      <c r="H177" s="110"/>
      <c r="I177" s="110"/>
      <c r="J177" s="110"/>
      <c r="K177" s="193"/>
      <c r="L177" s="110"/>
      <c r="M177" s="110"/>
      <c r="N177" s="97"/>
      <c r="O177" s="271" t="s">
        <v>2043</v>
      </c>
      <c r="P177" s="199" t="s">
        <v>245</v>
      </c>
      <c r="Q177" s="199"/>
      <c r="R177" s="199"/>
      <c r="S177" s="199"/>
      <c r="T177" s="199"/>
      <c r="U177" s="199"/>
      <c r="V177" s="199"/>
      <c r="W177" s="199"/>
      <c r="X177" s="199"/>
      <c r="Y177" s="199"/>
      <c r="Z177" s="199"/>
      <c r="AA177" s="199"/>
      <c r="AB177" s="199"/>
      <c r="AC177" s="199"/>
      <c r="AD177" s="199"/>
      <c r="AE177" s="199"/>
      <c r="AF177" s="199"/>
      <c r="AG177" s="199"/>
      <c r="AH177" s="199"/>
      <c r="AI177" s="293">
        <f>IF(OR(N177="I",N177="-"),1,0)</f>
        <v>0</v>
      </c>
      <c r="AJ177" s="110"/>
    </row>
    <row r="178" spans="1:36" ht="15" customHeight="1" x14ac:dyDescent="0.25">
      <c r="A178" s="110"/>
      <c r="B178" s="185"/>
      <c r="C178" s="200" t="s">
        <v>247</v>
      </c>
      <c r="D178" s="110"/>
      <c r="E178" s="110"/>
      <c r="F178" s="110"/>
      <c r="G178" s="110"/>
      <c r="H178" s="110"/>
      <c r="I178" s="110"/>
      <c r="J178" s="110"/>
      <c r="K178" s="193"/>
      <c r="L178" s="110"/>
      <c r="M178" s="110"/>
      <c r="N178" s="333"/>
      <c r="O178" s="334"/>
      <c r="P178" s="334"/>
      <c r="Q178" s="334"/>
      <c r="R178" s="334"/>
      <c r="S178" s="334"/>
      <c r="T178" s="334"/>
      <c r="U178" s="334"/>
      <c r="V178" s="334"/>
      <c r="W178" s="334"/>
      <c r="X178" s="334"/>
      <c r="Y178" s="334"/>
      <c r="Z178" s="334"/>
      <c r="AA178" s="334"/>
      <c r="AB178" s="334"/>
      <c r="AC178" s="334"/>
      <c r="AD178" s="334"/>
      <c r="AE178" s="334"/>
      <c r="AF178" s="334"/>
      <c r="AG178" s="334"/>
      <c r="AH178" s="334"/>
      <c r="AI178" s="335"/>
      <c r="AJ178" s="110"/>
    </row>
    <row r="179" spans="1:36" ht="15" customHeight="1" x14ac:dyDescent="0.25">
      <c r="A179" s="110"/>
      <c r="B179" s="185"/>
      <c r="C179" s="200" t="s">
        <v>248</v>
      </c>
      <c r="D179" s="110"/>
      <c r="E179" s="110"/>
      <c r="F179" s="110"/>
      <c r="G179" s="110"/>
      <c r="H179" s="110"/>
      <c r="I179" s="110"/>
      <c r="J179" s="110"/>
      <c r="K179" s="193"/>
      <c r="L179" s="110"/>
      <c r="M179" s="110"/>
      <c r="N179" s="333"/>
      <c r="O179" s="334"/>
      <c r="P179" s="334"/>
      <c r="Q179" s="334"/>
      <c r="R179" s="334"/>
      <c r="S179" s="334"/>
      <c r="T179" s="334"/>
      <c r="U179" s="334"/>
      <c r="V179" s="334"/>
      <c r="W179" s="334"/>
      <c r="X179" s="334"/>
      <c r="Y179" s="334"/>
      <c r="Z179" s="334"/>
      <c r="AA179" s="334"/>
      <c r="AB179" s="334"/>
      <c r="AC179" s="334"/>
      <c r="AD179" s="334"/>
      <c r="AE179" s="334"/>
      <c r="AF179" s="334"/>
      <c r="AG179" s="334"/>
      <c r="AH179" s="334"/>
      <c r="AI179" s="335"/>
      <c r="AJ179" s="110"/>
    </row>
    <row r="180" spans="1:36" x14ac:dyDescent="0.25">
      <c r="A180" s="110"/>
      <c r="B180" s="185"/>
      <c r="C180" s="200" t="s">
        <v>249</v>
      </c>
      <c r="D180" s="110"/>
      <c r="E180" s="110"/>
      <c r="F180" s="110"/>
      <c r="G180" s="110"/>
      <c r="H180" s="110"/>
      <c r="I180" s="110"/>
      <c r="J180" s="110"/>
      <c r="K180" s="193"/>
      <c r="L180" s="110"/>
      <c r="M180" s="110"/>
      <c r="N180" s="330"/>
      <c r="O180" s="331"/>
      <c r="P180" s="331"/>
      <c r="Q180" s="331"/>
      <c r="R180" s="332"/>
      <c r="S180" s="194" t="s">
        <v>1982</v>
      </c>
      <c r="T180" s="194"/>
      <c r="U180" s="194"/>
      <c r="V180" s="194"/>
      <c r="W180" s="194"/>
      <c r="X180" s="194"/>
      <c r="Y180" s="110"/>
      <c r="Z180" s="194"/>
      <c r="AA180" s="194"/>
      <c r="AB180" s="194"/>
      <c r="AC180" s="194"/>
      <c r="AD180" s="194"/>
      <c r="AE180" s="194"/>
      <c r="AF180" s="194"/>
      <c r="AG180" s="194"/>
      <c r="AH180" s="194"/>
      <c r="AI180" s="194"/>
      <c r="AJ180" s="110"/>
    </row>
    <row r="181" spans="1:36" ht="15" customHeight="1" x14ac:dyDescent="0.25">
      <c r="A181" s="110"/>
      <c r="B181" s="185"/>
      <c r="C181" s="200" t="s">
        <v>251</v>
      </c>
      <c r="D181" s="110"/>
      <c r="E181" s="110"/>
      <c r="F181" s="110"/>
      <c r="G181" s="110"/>
      <c r="H181" s="110"/>
      <c r="I181" s="110"/>
      <c r="J181" s="110"/>
      <c r="K181" s="193"/>
      <c r="L181" s="110"/>
      <c r="M181" s="110"/>
      <c r="N181" s="347"/>
      <c r="O181" s="348"/>
      <c r="P181" s="348"/>
      <c r="Q181" s="348"/>
      <c r="R181" s="348"/>
      <c r="S181" s="348"/>
      <c r="T181" s="348"/>
      <c r="U181" s="348"/>
      <c r="V181" s="348"/>
      <c r="W181" s="348"/>
      <c r="X181" s="348"/>
      <c r="Y181" s="348"/>
      <c r="Z181" s="348"/>
      <c r="AA181" s="348"/>
      <c r="AB181" s="348"/>
      <c r="AC181" s="348"/>
      <c r="AD181" s="348"/>
      <c r="AE181" s="348"/>
      <c r="AF181" s="348"/>
      <c r="AG181" s="348"/>
      <c r="AH181" s="348"/>
      <c r="AI181" s="349"/>
      <c r="AJ181" s="110"/>
    </row>
    <row r="182" spans="1:36" ht="9.75" customHeight="1" x14ac:dyDescent="0.25">
      <c r="A182" s="110"/>
      <c r="B182" s="185"/>
      <c r="C182" s="202"/>
      <c r="D182" s="110"/>
      <c r="E182" s="110"/>
      <c r="F182" s="110"/>
      <c r="G182" s="110"/>
      <c r="H182" s="110"/>
      <c r="I182" s="110"/>
      <c r="J182" s="110"/>
      <c r="K182" s="110"/>
      <c r="L182" s="181"/>
      <c r="M182" s="181"/>
      <c r="N182" s="181"/>
      <c r="O182" s="181"/>
      <c r="P182" s="181"/>
      <c r="Q182" s="181"/>
      <c r="R182" s="181"/>
      <c r="S182" s="181"/>
      <c r="T182" s="181"/>
      <c r="U182" s="181"/>
      <c r="V182" s="181"/>
      <c r="W182" s="181"/>
      <c r="X182" s="181"/>
      <c r="Y182" s="181"/>
      <c r="Z182" s="181"/>
      <c r="AA182" s="181"/>
      <c r="AB182" s="181"/>
      <c r="AC182" s="181"/>
      <c r="AD182" s="181"/>
      <c r="AE182" s="181"/>
      <c r="AF182" s="181"/>
      <c r="AG182" s="181"/>
      <c r="AH182" s="181"/>
      <c r="AI182" s="181"/>
      <c r="AJ182" s="110"/>
    </row>
    <row r="183" spans="1:36" ht="15" customHeight="1" x14ac:dyDescent="0.25">
      <c r="A183" s="110"/>
      <c r="B183" s="185"/>
      <c r="C183" s="203" t="s">
        <v>348</v>
      </c>
      <c r="D183" s="163"/>
      <c r="E183" s="163"/>
      <c r="F183" s="163"/>
      <c r="G183" s="163"/>
      <c r="H183" s="163"/>
      <c r="I183" s="163"/>
      <c r="J183" s="163"/>
      <c r="K183" s="163"/>
      <c r="L183" s="204"/>
      <c r="M183" s="204"/>
      <c r="N183" s="204"/>
      <c r="O183" s="204"/>
      <c r="P183" s="204"/>
      <c r="Q183" s="204"/>
      <c r="R183" s="204"/>
      <c r="S183" s="204"/>
      <c r="T183" s="204"/>
      <c r="U183" s="204"/>
      <c r="V183" s="204"/>
      <c r="W183" s="204"/>
      <c r="X183" s="204"/>
      <c r="Y183" s="204"/>
      <c r="Z183" s="204"/>
      <c r="AA183" s="204"/>
      <c r="AB183" s="204"/>
      <c r="AC183" s="204"/>
      <c r="AD183" s="204"/>
      <c r="AE183" s="204"/>
      <c r="AF183" s="204"/>
      <c r="AG183" s="204"/>
      <c r="AH183" s="204"/>
      <c r="AI183" s="204"/>
      <c r="AJ183" s="110"/>
    </row>
    <row r="184" spans="1:36" ht="5.85" customHeight="1" x14ac:dyDescent="0.25">
      <c r="A184" s="110"/>
      <c r="B184" s="185"/>
      <c r="C184" s="186"/>
      <c r="D184" s="110"/>
      <c r="E184" s="110"/>
      <c r="F184" s="110"/>
      <c r="G184" s="110"/>
      <c r="H184" s="110"/>
      <c r="I184" s="110"/>
      <c r="J184" s="110"/>
      <c r="K184" s="110"/>
      <c r="L184" s="110"/>
      <c r="M184" s="110"/>
      <c r="N184" s="110"/>
      <c r="O184" s="110"/>
      <c r="P184" s="110"/>
      <c r="Q184" s="110"/>
      <c r="R184" s="110"/>
      <c r="S184" s="110"/>
      <c r="T184" s="110"/>
      <c r="U184" s="110"/>
      <c r="V184" s="110"/>
      <c r="W184" s="110"/>
      <c r="X184" s="110"/>
      <c r="Y184" s="110"/>
      <c r="Z184" s="110"/>
      <c r="AA184" s="110"/>
      <c r="AB184" s="110"/>
      <c r="AC184" s="110"/>
      <c r="AD184" s="110"/>
      <c r="AE184" s="110"/>
      <c r="AF184" s="110"/>
      <c r="AG184" s="110"/>
      <c r="AH184" s="110"/>
      <c r="AI184" s="110"/>
      <c r="AJ184" s="110"/>
    </row>
    <row r="185" spans="1:36" ht="15" customHeight="1" x14ac:dyDescent="0.25">
      <c r="A185" s="110"/>
      <c r="B185" s="185"/>
      <c r="C185" s="198" t="s">
        <v>349</v>
      </c>
      <c r="D185" s="110"/>
      <c r="E185" s="110"/>
      <c r="F185" s="110"/>
      <c r="G185" s="110"/>
      <c r="H185" s="110"/>
      <c r="I185" s="110"/>
      <c r="J185" s="110"/>
      <c r="K185" s="110"/>
      <c r="L185" s="339"/>
      <c r="M185" s="340"/>
      <c r="N185" s="340"/>
      <c r="O185" s="340"/>
      <c r="P185" s="340"/>
      <c r="Q185" s="340"/>
      <c r="R185" s="340"/>
      <c r="S185" s="340"/>
      <c r="T185" s="340"/>
      <c r="U185" s="340"/>
      <c r="V185" s="340"/>
      <c r="W185" s="340"/>
      <c r="X185" s="340"/>
      <c r="Y185" s="340"/>
      <c r="Z185" s="340"/>
      <c r="AA185" s="340"/>
      <c r="AB185" s="340"/>
      <c r="AC185" s="340"/>
      <c r="AD185" s="340"/>
      <c r="AE185" s="340"/>
      <c r="AF185" s="340"/>
      <c r="AG185" s="340"/>
      <c r="AH185" s="340"/>
      <c r="AI185" s="341"/>
      <c r="AJ185" s="110"/>
    </row>
    <row r="186" spans="1:36" x14ac:dyDescent="0.25">
      <c r="A186" s="110"/>
      <c r="B186" s="185"/>
      <c r="C186" s="200" t="s">
        <v>243</v>
      </c>
      <c r="D186" s="110"/>
      <c r="E186" s="110"/>
      <c r="F186" s="110"/>
      <c r="G186" s="110"/>
      <c r="H186" s="110"/>
      <c r="I186" s="110"/>
      <c r="J186" s="110"/>
      <c r="K186" s="193"/>
      <c r="L186" s="110"/>
      <c r="M186" s="110"/>
      <c r="N186" s="276"/>
      <c r="O186" s="271" t="s">
        <v>2043</v>
      </c>
      <c r="P186" s="205" t="s">
        <v>245</v>
      </c>
      <c r="Q186" s="205"/>
      <c r="R186" s="205"/>
      <c r="S186" s="205"/>
      <c r="T186" s="205"/>
      <c r="U186" s="205"/>
      <c r="V186" s="205"/>
      <c r="W186" s="205"/>
      <c r="X186" s="205"/>
      <c r="Y186" s="205"/>
      <c r="Z186" s="205"/>
      <c r="AA186" s="205"/>
      <c r="AB186" s="205"/>
      <c r="AC186" s="205"/>
      <c r="AD186" s="205"/>
      <c r="AE186" s="205"/>
      <c r="AF186" s="205"/>
      <c r="AG186" s="205"/>
      <c r="AH186" s="205"/>
      <c r="AI186" s="299">
        <f>IF(OR(N186="I",N186="-"),1,0)</f>
        <v>0</v>
      </c>
      <c r="AJ186" s="110"/>
    </row>
    <row r="187" spans="1:36" ht="15" customHeight="1" x14ac:dyDescent="0.25">
      <c r="A187" s="110"/>
      <c r="B187" s="185"/>
      <c r="C187" s="200" t="s">
        <v>247</v>
      </c>
      <c r="D187" s="110"/>
      <c r="E187" s="110"/>
      <c r="F187" s="110"/>
      <c r="G187" s="110"/>
      <c r="H187" s="110"/>
      <c r="I187" s="110"/>
      <c r="J187" s="110"/>
      <c r="K187" s="193"/>
      <c r="L187" s="110"/>
      <c r="M187" s="110"/>
      <c r="N187" s="333"/>
      <c r="O187" s="334"/>
      <c r="P187" s="334"/>
      <c r="Q187" s="334"/>
      <c r="R187" s="334"/>
      <c r="S187" s="334"/>
      <c r="T187" s="334"/>
      <c r="U187" s="334"/>
      <c r="V187" s="334"/>
      <c r="W187" s="334"/>
      <c r="X187" s="334"/>
      <c r="Y187" s="334"/>
      <c r="Z187" s="334"/>
      <c r="AA187" s="334"/>
      <c r="AB187" s="334"/>
      <c r="AC187" s="334"/>
      <c r="AD187" s="334"/>
      <c r="AE187" s="334"/>
      <c r="AF187" s="334"/>
      <c r="AG187" s="334"/>
      <c r="AH187" s="334"/>
      <c r="AI187" s="335"/>
      <c r="AJ187" s="110"/>
    </row>
    <row r="188" spans="1:36" ht="15" customHeight="1" x14ac:dyDescent="0.25">
      <c r="A188" s="110"/>
      <c r="B188" s="185"/>
      <c r="C188" s="200" t="s">
        <v>248</v>
      </c>
      <c r="D188" s="110"/>
      <c r="E188" s="110"/>
      <c r="F188" s="110"/>
      <c r="G188" s="110"/>
      <c r="H188" s="110"/>
      <c r="I188" s="110"/>
      <c r="J188" s="110"/>
      <c r="K188" s="193"/>
      <c r="L188" s="110"/>
      <c r="M188" s="110"/>
      <c r="N188" s="333"/>
      <c r="O188" s="334"/>
      <c r="P188" s="334"/>
      <c r="Q188" s="334"/>
      <c r="R188" s="334"/>
      <c r="S188" s="334"/>
      <c r="T188" s="334"/>
      <c r="U188" s="334"/>
      <c r="V188" s="334"/>
      <c r="W188" s="334"/>
      <c r="X188" s="334"/>
      <c r="Y188" s="334"/>
      <c r="Z188" s="334"/>
      <c r="AA188" s="334"/>
      <c r="AB188" s="334"/>
      <c r="AC188" s="334"/>
      <c r="AD188" s="334"/>
      <c r="AE188" s="334"/>
      <c r="AF188" s="334"/>
      <c r="AG188" s="334"/>
      <c r="AH188" s="334"/>
      <c r="AI188" s="335"/>
      <c r="AJ188" s="110"/>
    </row>
    <row r="189" spans="1:36" x14ac:dyDescent="0.25">
      <c r="A189" s="110"/>
      <c r="B189" s="185"/>
      <c r="C189" s="200" t="s">
        <v>249</v>
      </c>
      <c r="D189" s="110"/>
      <c r="E189" s="110"/>
      <c r="F189" s="110"/>
      <c r="G189" s="110"/>
      <c r="H189" s="110"/>
      <c r="I189" s="110"/>
      <c r="J189" s="110"/>
      <c r="K189" s="193"/>
      <c r="L189" s="110"/>
      <c r="M189" s="110"/>
      <c r="N189" s="330"/>
      <c r="O189" s="331"/>
      <c r="P189" s="331"/>
      <c r="Q189" s="331"/>
      <c r="R189" s="332"/>
      <c r="S189" s="194" t="s">
        <v>1982</v>
      </c>
      <c r="T189" s="194"/>
      <c r="U189" s="194"/>
      <c r="V189" s="194"/>
      <c r="W189" s="194"/>
      <c r="X189" s="194"/>
      <c r="Y189" s="110"/>
      <c r="Z189" s="194"/>
      <c r="AA189" s="194"/>
      <c r="AB189" s="194"/>
      <c r="AC189" s="194"/>
      <c r="AD189" s="194"/>
      <c r="AE189" s="194"/>
      <c r="AF189" s="194"/>
      <c r="AG189" s="194"/>
      <c r="AH189" s="194"/>
      <c r="AI189" s="194"/>
      <c r="AJ189" s="110"/>
    </row>
    <row r="190" spans="1:36" ht="15" customHeight="1" x14ac:dyDescent="0.25">
      <c r="A190" s="110"/>
      <c r="B190" s="185"/>
      <c r="C190" s="200" t="s">
        <v>251</v>
      </c>
      <c r="D190" s="110"/>
      <c r="E190" s="110"/>
      <c r="F190" s="110"/>
      <c r="G190" s="110"/>
      <c r="H190" s="110"/>
      <c r="I190" s="110"/>
      <c r="J190" s="110"/>
      <c r="K190" s="193"/>
      <c r="L190" s="110"/>
      <c r="M190" s="110"/>
      <c r="N190" s="347"/>
      <c r="O190" s="348"/>
      <c r="P190" s="348"/>
      <c r="Q190" s="348"/>
      <c r="R190" s="348"/>
      <c r="S190" s="348"/>
      <c r="T190" s="348"/>
      <c r="U190" s="348"/>
      <c r="V190" s="348"/>
      <c r="W190" s="348"/>
      <c r="X190" s="348"/>
      <c r="Y190" s="348"/>
      <c r="Z190" s="348"/>
      <c r="AA190" s="348"/>
      <c r="AB190" s="348"/>
      <c r="AC190" s="348"/>
      <c r="AD190" s="348"/>
      <c r="AE190" s="348"/>
      <c r="AF190" s="348"/>
      <c r="AG190" s="348"/>
      <c r="AH190" s="348"/>
      <c r="AI190" s="349"/>
      <c r="AJ190" s="110"/>
    </row>
    <row r="191" spans="1:36" ht="9.75" customHeight="1" x14ac:dyDescent="0.25">
      <c r="A191" s="110"/>
      <c r="B191" s="185"/>
      <c r="C191" s="202"/>
      <c r="D191" s="110"/>
      <c r="E191" s="110"/>
      <c r="F191" s="110"/>
      <c r="G191" s="110"/>
      <c r="H191" s="110"/>
      <c r="I191" s="110"/>
      <c r="J191" s="110"/>
      <c r="K191" s="110"/>
      <c r="L191" s="181"/>
      <c r="M191" s="181"/>
      <c r="N191" s="181"/>
      <c r="O191" s="181"/>
      <c r="P191" s="181"/>
      <c r="Q191" s="181"/>
      <c r="R191" s="181"/>
      <c r="S191" s="181"/>
      <c r="T191" s="181"/>
      <c r="U191" s="181"/>
      <c r="V191" s="181"/>
      <c r="W191" s="181"/>
      <c r="X191" s="181"/>
      <c r="Y191" s="181"/>
      <c r="Z191" s="181"/>
      <c r="AA191" s="181"/>
      <c r="AB191" s="181"/>
      <c r="AC191" s="181"/>
      <c r="AD191" s="181"/>
      <c r="AE191" s="181"/>
      <c r="AF191" s="181"/>
      <c r="AG191" s="181"/>
      <c r="AH191" s="181"/>
      <c r="AI191" s="181"/>
      <c r="AJ191" s="110"/>
    </row>
    <row r="192" spans="1:36" ht="15" customHeight="1" x14ac:dyDescent="0.25">
      <c r="A192" s="110"/>
      <c r="B192" s="185"/>
      <c r="C192" s="198" t="s">
        <v>349</v>
      </c>
      <c r="D192" s="110"/>
      <c r="E192" s="110"/>
      <c r="F192" s="110"/>
      <c r="G192" s="110"/>
      <c r="H192" s="110"/>
      <c r="I192" s="110"/>
      <c r="J192" s="110"/>
      <c r="K192" s="110"/>
      <c r="L192" s="339"/>
      <c r="M192" s="340"/>
      <c r="N192" s="340"/>
      <c r="O192" s="340"/>
      <c r="P192" s="340"/>
      <c r="Q192" s="340"/>
      <c r="R192" s="340"/>
      <c r="S192" s="340"/>
      <c r="T192" s="340"/>
      <c r="U192" s="340"/>
      <c r="V192" s="340"/>
      <c r="W192" s="340"/>
      <c r="X192" s="340"/>
      <c r="Y192" s="340"/>
      <c r="Z192" s="340"/>
      <c r="AA192" s="340"/>
      <c r="AB192" s="340"/>
      <c r="AC192" s="340"/>
      <c r="AD192" s="340"/>
      <c r="AE192" s="340"/>
      <c r="AF192" s="340"/>
      <c r="AG192" s="340"/>
      <c r="AH192" s="340"/>
      <c r="AI192" s="341"/>
      <c r="AJ192" s="110"/>
    </row>
    <row r="193" spans="1:36" x14ac:dyDescent="0.25">
      <c r="A193" s="110"/>
      <c r="B193" s="185"/>
      <c r="C193" s="200" t="s">
        <v>243</v>
      </c>
      <c r="D193" s="110"/>
      <c r="E193" s="110"/>
      <c r="F193" s="110"/>
      <c r="G193" s="110"/>
      <c r="H193" s="110"/>
      <c r="I193" s="110"/>
      <c r="J193" s="110"/>
      <c r="K193" s="193"/>
      <c r="L193" s="110"/>
      <c r="M193" s="110"/>
      <c r="N193" s="276"/>
      <c r="O193" s="271" t="s">
        <v>2043</v>
      </c>
      <c r="P193" s="205" t="s">
        <v>245</v>
      </c>
      <c r="Q193" s="205"/>
      <c r="R193" s="205"/>
      <c r="S193" s="205"/>
      <c r="T193" s="205"/>
      <c r="U193" s="205"/>
      <c r="V193" s="205"/>
      <c r="W193" s="205"/>
      <c r="X193" s="205"/>
      <c r="Y193" s="205"/>
      <c r="Z193" s="205"/>
      <c r="AA193" s="205"/>
      <c r="AB193" s="205"/>
      <c r="AC193" s="205"/>
      <c r="AD193" s="205"/>
      <c r="AE193" s="205"/>
      <c r="AF193" s="205"/>
      <c r="AG193" s="205"/>
      <c r="AH193" s="205"/>
      <c r="AI193" s="299">
        <f>IF(OR(N193="I",N193="-"),1,0)</f>
        <v>0</v>
      </c>
      <c r="AJ193" s="110"/>
    </row>
    <row r="194" spans="1:36" ht="15" customHeight="1" x14ac:dyDescent="0.25">
      <c r="A194" s="110"/>
      <c r="B194" s="185"/>
      <c r="C194" s="200" t="s">
        <v>247</v>
      </c>
      <c r="D194" s="110"/>
      <c r="E194" s="110"/>
      <c r="F194" s="110"/>
      <c r="G194" s="110"/>
      <c r="H194" s="110"/>
      <c r="I194" s="110"/>
      <c r="J194" s="110"/>
      <c r="K194" s="193"/>
      <c r="L194" s="110"/>
      <c r="M194" s="110"/>
      <c r="N194" s="333"/>
      <c r="O194" s="334"/>
      <c r="P194" s="334"/>
      <c r="Q194" s="334"/>
      <c r="R194" s="334"/>
      <c r="S194" s="334"/>
      <c r="T194" s="334"/>
      <c r="U194" s="334"/>
      <c r="V194" s="334"/>
      <c r="W194" s="334"/>
      <c r="X194" s="334"/>
      <c r="Y194" s="334"/>
      <c r="Z194" s="334"/>
      <c r="AA194" s="334"/>
      <c r="AB194" s="334"/>
      <c r="AC194" s="334"/>
      <c r="AD194" s="334"/>
      <c r="AE194" s="334"/>
      <c r="AF194" s="334"/>
      <c r="AG194" s="334"/>
      <c r="AH194" s="334"/>
      <c r="AI194" s="335"/>
      <c r="AJ194" s="110"/>
    </row>
    <row r="195" spans="1:36" ht="15" customHeight="1" x14ac:dyDescent="0.25">
      <c r="A195" s="110"/>
      <c r="B195" s="185"/>
      <c r="C195" s="200" t="s">
        <v>248</v>
      </c>
      <c r="D195" s="110"/>
      <c r="E195" s="110"/>
      <c r="F195" s="110"/>
      <c r="G195" s="110"/>
      <c r="H195" s="110"/>
      <c r="I195" s="110"/>
      <c r="J195" s="110"/>
      <c r="K195" s="193"/>
      <c r="L195" s="110"/>
      <c r="M195" s="110"/>
      <c r="N195" s="333"/>
      <c r="O195" s="334"/>
      <c r="P195" s="334"/>
      <c r="Q195" s="334"/>
      <c r="R195" s="334"/>
      <c r="S195" s="334"/>
      <c r="T195" s="334"/>
      <c r="U195" s="334"/>
      <c r="V195" s="334"/>
      <c r="W195" s="334"/>
      <c r="X195" s="334"/>
      <c r="Y195" s="334"/>
      <c r="Z195" s="334"/>
      <c r="AA195" s="334"/>
      <c r="AB195" s="334"/>
      <c r="AC195" s="334"/>
      <c r="AD195" s="334"/>
      <c r="AE195" s="334"/>
      <c r="AF195" s="334"/>
      <c r="AG195" s="334"/>
      <c r="AH195" s="334"/>
      <c r="AI195" s="335"/>
      <c r="AJ195" s="110"/>
    </row>
    <row r="196" spans="1:36" x14ac:dyDescent="0.25">
      <c r="A196" s="110"/>
      <c r="B196" s="185"/>
      <c r="C196" s="200" t="s">
        <v>249</v>
      </c>
      <c r="D196" s="110"/>
      <c r="E196" s="110"/>
      <c r="F196" s="110"/>
      <c r="G196" s="110"/>
      <c r="H196" s="110"/>
      <c r="I196" s="110"/>
      <c r="J196" s="110"/>
      <c r="K196" s="193"/>
      <c r="L196" s="110"/>
      <c r="M196" s="110"/>
      <c r="N196" s="330"/>
      <c r="O196" s="331"/>
      <c r="P196" s="331"/>
      <c r="Q196" s="331"/>
      <c r="R196" s="332"/>
      <c r="S196" s="194" t="s">
        <v>1982</v>
      </c>
      <c r="T196" s="194"/>
      <c r="U196" s="194"/>
      <c r="V196" s="194"/>
      <c r="W196" s="194"/>
      <c r="X196" s="194"/>
      <c r="Y196" s="110"/>
      <c r="Z196" s="194"/>
      <c r="AA196" s="194"/>
      <c r="AB196" s="194"/>
      <c r="AC196" s="194"/>
      <c r="AD196" s="194"/>
      <c r="AE196" s="194"/>
      <c r="AF196" s="194"/>
      <c r="AG196" s="194"/>
      <c r="AH196" s="194"/>
      <c r="AI196" s="194"/>
      <c r="AJ196" s="110"/>
    </row>
    <row r="197" spans="1:36" ht="15" customHeight="1" x14ac:dyDescent="0.25">
      <c r="A197" s="110"/>
      <c r="B197" s="185"/>
      <c r="C197" s="200" t="s">
        <v>251</v>
      </c>
      <c r="D197" s="110"/>
      <c r="E197" s="110"/>
      <c r="F197" s="110"/>
      <c r="G197" s="110"/>
      <c r="H197" s="110"/>
      <c r="I197" s="110"/>
      <c r="J197" s="110"/>
      <c r="K197" s="193"/>
      <c r="L197" s="110"/>
      <c r="M197" s="110"/>
      <c r="N197" s="347"/>
      <c r="O197" s="348"/>
      <c r="P197" s="348"/>
      <c r="Q197" s="348"/>
      <c r="R197" s="348"/>
      <c r="S197" s="348"/>
      <c r="T197" s="348"/>
      <c r="U197" s="348"/>
      <c r="V197" s="348"/>
      <c r="W197" s="348"/>
      <c r="X197" s="348"/>
      <c r="Y197" s="348"/>
      <c r="Z197" s="348"/>
      <c r="AA197" s="348"/>
      <c r="AB197" s="348"/>
      <c r="AC197" s="348"/>
      <c r="AD197" s="348"/>
      <c r="AE197" s="348"/>
      <c r="AF197" s="348"/>
      <c r="AG197" s="348"/>
      <c r="AH197" s="348"/>
      <c r="AI197" s="349"/>
      <c r="AJ197" s="110"/>
    </row>
    <row r="198" spans="1:36" ht="9.75" customHeight="1" x14ac:dyDescent="0.25">
      <c r="A198" s="110"/>
      <c r="B198" s="185"/>
      <c r="C198" s="202"/>
      <c r="D198" s="110"/>
      <c r="E198" s="110"/>
      <c r="F198" s="110"/>
      <c r="G198" s="110"/>
      <c r="H198" s="110"/>
      <c r="I198" s="110"/>
      <c r="J198" s="110"/>
      <c r="K198" s="110"/>
      <c r="L198" s="181"/>
      <c r="M198" s="181"/>
      <c r="N198" s="181"/>
      <c r="O198" s="181"/>
      <c r="P198" s="181"/>
      <c r="Q198" s="181"/>
      <c r="R198" s="181"/>
      <c r="S198" s="181"/>
      <c r="T198" s="181"/>
      <c r="U198" s="181"/>
      <c r="V198" s="181"/>
      <c r="W198" s="181"/>
      <c r="X198" s="181"/>
      <c r="Y198" s="181"/>
      <c r="Z198" s="181"/>
      <c r="AA198" s="181"/>
      <c r="AB198" s="181"/>
      <c r="AC198" s="181"/>
      <c r="AD198" s="181"/>
      <c r="AE198" s="181"/>
      <c r="AF198" s="181"/>
      <c r="AG198" s="181"/>
      <c r="AH198" s="181"/>
      <c r="AI198" s="181"/>
      <c r="AJ198" s="110"/>
    </row>
    <row r="199" spans="1:36" ht="15" customHeight="1" x14ac:dyDescent="0.25">
      <c r="A199" s="110"/>
      <c r="B199" s="185"/>
      <c r="C199" s="198" t="s">
        <v>349</v>
      </c>
      <c r="D199" s="110"/>
      <c r="E199" s="110"/>
      <c r="F199" s="110"/>
      <c r="G199" s="110"/>
      <c r="H199" s="110"/>
      <c r="I199" s="110"/>
      <c r="J199" s="110"/>
      <c r="K199" s="110"/>
      <c r="L199" s="339"/>
      <c r="M199" s="340"/>
      <c r="N199" s="340"/>
      <c r="O199" s="340"/>
      <c r="P199" s="340"/>
      <c r="Q199" s="340"/>
      <c r="R199" s="340"/>
      <c r="S199" s="340"/>
      <c r="T199" s="340"/>
      <c r="U199" s="340"/>
      <c r="V199" s="340"/>
      <c r="W199" s="340"/>
      <c r="X199" s="340"/>
      <c r="Y199" s="340"/>
      <c r="Z199" s="340"/>
      <c r="AA199" s="340"/>
      <c r="AB199" s="340"/>
      <c r="AC199" s="340"/>
      <c r="AD199" s="340"/>
      <c r="AE199" s="340"/>
      <c r="AF199" s="340"/>
      <c r="AG199" s="340"/>
      <c r="AH199" s="340"/>
      <c r="AI199" s="341"/>
      <c r="AJ199" s="110"/>
    </row>
    <row r="200" spans="1:36" x14ac:dyDescent="0.25">
      <c r="A200" s="110"/>
      <c r="B200" s="185"/>
      <c r="C200" s="200" t="s">
        <v>243</v>
      </c>
      <c r="D200" s="110"/>
      <c r="E200" s="110"/>
      <c r="F200" s="110"/>
      <c r="G200" s="110"/>
      <c r="H200" s="110"/>
      <c r="I200" s="110"/>
      <c r="J200" s="110"/>
      <c r="K200" s="193"/>
      <c r="L200" s="110"/>
      <c r="M200" s="110"/>
      <c r="N200" s="276"/>
      <c r="O200" s="271" t="s">
        <v>2043</v>
      </c>
      <c r="P200" s="205" t="s">
        <v>245</v>
      </c>
      <c r="Q200" s="205"/>
      <c r="R200" s="205"/>
      <c r="S200" s="205"/>
      <c r="T200" s="205"/>
      <c r="U200" s="205"/>
      <c r="V200" s="205"/>
      <c r="W200" s="205"/>
      <c r="X200" s="205"/>
      <c r="Y200" s="205"/>
      <c r="Z200" s="205"/>
      <c r="AA200" s="205"/>
      <c r="AB200" s="205"/>
      <c r="AC200" s="205"/>
      <c r="AD200" s="205"/>
      <c r="AE200" s="205"/>
      <c r="AF200" s="205"/>
      <c r="AG200" s="205"/>
      <c r="AH200" s="205"/>
      <c r="AI200" s="299">
        <f>IF(OR(N200="I",N200="-"),1,0)</f>
        <v>0</v>
      </c>
      <c r="AJ200" s="110"/>
    </row>
    <row r="201" spans="1:36" ht="15" customHeight="1" x14ac:dyDescent="0.25">
      <c r="A201" s="110"/>
      <c r="B201" s="185"/>
      <c r="C201" s="200" t="s">
        <v>247</v>
      </c>
      <c r="D201" s="110"/>
      <c r="E201" s="110"/>
      <c r="F201" s="110"/>
      <c r="G201" s="110"/>
      <c r="H201" s="110"/>
      <c r="I201" s="110"/>
      <c r="J201" s="110"/>
      <c r="K201" s="193"/>
      <c r="L201" s="110"/>
      <c r="M201" s="110"/>
      <c r="N201" s="333"/>
      <c r="O201" s="334"/>
      <c r="P201" s="334"/>
      <c r="Q201" s="334"/>
      <c r="R201" s="334"/>
      <c r="S201" s="334"/>
      <c r="T201" s="334"/>
      <c r="U201" s="334"/>
      <c r="V201" s="334"/>
      <c r="W201" s="334"/>
      <c r="X201" s="334"/>
      <c r="Y201" s="334"/>
      <c r="Z201" s="334"/>
      <c r="AA201" s="334"/>
      <c r="AB201" s="334"/>
      <c r="AC201" s="334"/>
      <c r="AD201" s="334"/>
      <c r="AE201" s="334"/>
      <c r="AF201" s="334"/>
      <c r="AG201" s="334"/>
      <c r="AH201" s="334"/>
      <c r="AI201" s="335"/>
      <c r="AJ201" s="110"/>
    </row>
    <row r="202" spans="1:36" ht="15" customHeight="1" x14ac:dyDescent="0.25">
      <c r="A202" s="110"/>
      <c r="B202" s="185"/>
      <c r="C202" s="200" t="s">
        <v>248</v>
      </c>
      <c r="D202" s="110"/>
      <c r="E202" s="110"/>
      <c r="F202" s="110"/>
      <c r="G202" s="110"/>
      <c r="H202" s="110"/>
      <c r="I202" s="110"/>
      <c r="J202" s="110"/>
      <c r="K202" s="193"/>
      <c r="L202" s="110"/>
      <c r="M202" s="110"/>
      <c r="N202" s="333"/>
      <c r="O202" s="334"/>
      <c r="P202" s="334"/>
      <c r="Q202" s="334"/>
      <c r="R202" s="334"/>
      <c r="S202" s="334"/>
      <c r="T202" s="334"/>
      <c r="U202" s="334"/>
      <c r="V202" s="334"/>
      <c r="W202" s="334"/>
      <c r="X202" s="334"/>
      <c r="Y202" s="334"/>
      <c r="Z202" s="334"/>
      <c r="AA202" s="334"/>
      <c r="AB202" s="334"/>
      <c r="AC202" s="334"/>
      <c r="AD202" s="334"/>
      <c r="AE202" s="334"/>
      <c r="AF202" s="334"/>
      <c r="AG202" s="334"/>
      <c r="AH202" s="334"/>
      <c r="AI202" s="335"/>
      <c r="AJ202" s="110"/>
    </row>
    <row r="203" spans="1:36" x14ac:dyDescent="0.25">
      <c r="A203" s="110"/>
      <c r="B203" s="185"/>
      <c r="C203" s="200" t="s">
        <v>249</v>
      </c>
      <c r="D203" s="110"/>
      <c r="E203" s="110"/>
      <c r="F203" s="110"/>
      <c r="G203" s="110"/>
      <c r="H203" s="110"/>
      <c r="I203" s="110"/>
      <c r="J203" s="110"/>
      <c r="K203" s="193"/>
      <c r="L203" s="110"/>
      <c r="M203" s="110"/>
      <c r="N203" s="330"/>
      <c r="O203" s="331"/>
      <c r="P203" s="331"/>
      <c r="Q203" s="331"/>
      <c r="R203" s="332"/>
      <c r="S203" s="194" t="s">
        <v>1982</v>
      </c>
      <c r="T203" s="194"/>
      <c r="U203" s="194"/>
      <c r="V203" s="194"/>
      <c r="W203" s="194"/>
      <c r="X203" s="194"/>
      <c r="Y203" s="110"/>
      <c r="Z203" s="194"/>
      <c r="AA203" s="194"/>
      <c r="AB203" s="194"/>
      <c r="AC203" s="194"/>
      <c r="AD203" s="194"/>
      <c r="AE203" s="194"/>
      <c r="AF203" s="194"/>
      <c r="AG203" s="194"/>
      <c r="AH203" s="194"/>
      <c r="AI203" s="194"/>
      <c r="AJ203" s="110"/>
    </row>
    <row r="204" spans="1:36" ht="15" customHeight="1" x14ac:dyDescent="0.25">
      <c r="A204" s="110"/>
      <c r="B204" s="185"/>
      <c r="C204" s="286" t="s">
        <v>251</v>
      </c>
      <c r="D204" s="287"/>
      <c r="E204" s="287"/>
      <c r="F204" s="287"/>
      <c r="G204" s="287"/>
      <c r="H204" s="287"/>
      <c r="I204" s="110"/>
      <c r="J204" s="110"/>
      <c r="K204" s="193"/>
      <c r="L204" s="110"/>
      <c r="M204" s="110"/>
      <c r="N204" s="347"/>
      <c r="O204" s="348"/>
      <c r="P204" s="348"/>
      <c r="Q204" s="348"/>
      <c r="R204" s="348"/>
      <c r="S204" s="348"/>
      <c r="T204" s="348"/>
      <c r="U204" s="348"/>
      <c r="V204" s="348"/>
      <c r="W204" s="348"/>
      <c r="X204" s="348"/>
      <c r="Y204" s="348"/>
      <c r="Z204" s="348"/>
      <c r="AA204" s="348"/>
      <c r="AB204" s="348"/>
      <c r="AC204" s="348"/>
      <c r="AD204" s="348"/>
      <c r="AE204" s="348"/>
      <c r="AF204" s="348"/>
      <c r="AG204" s="348"/>
      <c r="AH204" s="348"/>
      <c r="AI204" s="349"/>
      <c r="AJ204" s="110"/>
    </row>
    <row r="205" spans="1:36" x14ac:dyDescent="0.25">
      <c r="A205" s="110"/>
      <c r="B205" s="185"/>
      <c r="C205" s="186"/>
      <c r="D205" s="110"/>
      <c r="E205" s="110"/>
      <c r="F205" s="110"/>
      <c r="G205" s="110"/>
      <c r="H205" s="110"/>
      <c r="I205" s="110"/>
      <c r="J205" s="110"/>
      <c r="K205" s="110"/>
      <c r="L205" s="110"/>
      <c r="M205" s="110"/>
      <c r="N205" s="110"/>
      <c r="O205" s="110"/>
      <c r="P205" s="110"/>
      <c r="Q205" s="110"/>
      <c r="R205" s="110"/>
      <c r="S205" s="110"/>
      <c r="T205" s="110"/>
      <c r="U205" s="110"/>
      <c r="V205" s="110"/>
      <c r="W205" s="110"/>
      <c r="X205" s="110"/>
      <c r="Y205" s="110"/>
      <c r="Z205" s="110"/>
      <c r="AA205" s="110"/>
      <c r="AB205" s="110"/>
      <c r="AC205" s="110"/>
      <c r="AD205" s="110"/>
      <c r="AE205" s="110"/>
      <c r="AF205" s="110"/>
      <c r="AG205" s="110"/>
      <c r="AH205" s="110"/>
      <c r="AI205" s="110"/>
      <c r="AJ205" s="110"/>
    </row>
    <row r="206" spans="1:36" x14ac:dyDescent="0.25">
      <c r="A206" s="110"/>
      <c r="B206" s="189" t="s">
        <v>37</v>
      </c>
      <c r="C206" s="186" t="s">
        <v>38</v>
      </c>
      <c r="D206" s="110"/>
      <c r="E206" s="110"/>
      <c r="F206" s="110"/>
      <c r="G206" s="110"/>
      <c r="H206" s="110"/>
      <c r="I206" s="110"/>
      <c r="J206" s="110"/>
      <c r="K206" s="110"/>
      <c r="L206" s="110"/>
      <c r="M206" s="110"/>
      <c r="N206" s="110"/>
      <c r="O206" s="110"/>
      <c r="P206" s="110"/>
      <c r="Q206" s="110"/>
      <c r="R206" s="110"/>
      <c r="S206" s="110"/>
      <c r="T206" s="110"/>
      <c r="U206" s="110"/>
      <c r="V206" s="110"/>
      <c r="W206" s="110"/>
      <c r="X206" s="110"/>
      <c r="Y206" s="110"/>
      <c r="Z206" s="110"/>
      <c r="AA206" s="110"/>
      <c r="AB206" s="110"/>
      <c r="AC206" s="110"/>
      <c r="AD206" s="110"/>
      <c r="AE206" s="110"/>
      <c r="AF206" s="110"/>
      <c r="AG206" s="110"/>
      <c r="AH206" s="110"/>
      <c r="AI206" s="110"/>
      <c r="AJ206" s="110"/>
    </row>
    <row r="207" spans="1:36" ht="5.85" customHeight="1" x14ac:dyDescent="0.25">
      <c r="A207" s="110"/>
      <c r="B207" s="189"/>
      <c r="C207" s="186"/>
      <c r="D207" s="110"/>
      <c r="E207" s="110"/>
      <c r="F207" s="110"/>
      <c r="G207" s="110"/>
      <c r="H207" s="110"/>
      <c r="I207" s="110"/>
      <c r="J207" s="110"/>
      <c r="K207" s="110"/>
      <c r="L207" s="110"/>
      <c r="M207" s="110"/>
      <c r="N207" s="110"/>
      <c r="O207" s="110"/>
      <c r="P207" s="110"/>
      <c r="Q207" s="110"/>
      <c r="R207" s="110"/>
      <c r="S207" s="110"/>
      <c r="T207" s="110"/>
      <c r="U207" s="110"/>
      <c r="V207" s="110"/>
      <c r="W207" s="110"/>
      <c r="X207" s="110"/>
      <c r="Y207" s="110"/>
      <c r="Z207" s="110"/>
      <c r="AA207" s="110"/>
      <c r="AB207" s="110"/>
      <c r="AC207" s="110"/>
      <c r="AD207" s="110"/>
      <c r="AE207" s="110"/>
      <c r="AF207" s="110"/>
      <c r="AG207" s="110"/>
      <c r="AH207" s="110"/>
      <c r="AI207" s="110"/>
      <c r="AJ207" s="110"/>
    </row>
    <row r="208" spans="1:36" x14ac:dyDescent="0.25">
      <c r="A208" s="110"/>
      <c r="B208" s="122"/>
      <c r="C208" s="189" t="s">
        <v>39</v>
      </c>
      <c r="D208" s="188" t="s">
        <v>44</v>
      </c>
      <c r="E208" s="110"/>
      <c r="F208" s="110"/>
      <c r="G208" s="110"/>
      <c r="H208" s="110"/>
      <c r="I208" s="110"/>
      <c r="J208" s="110"/>
      <c r="K208" s="110"/>
      <c r="L208" s="342"/>
      <c r="M208" s="343"/>
      <c r="N208" s="343"/>
      <c r="O208" s="343"/>
      <c r="P208" s="343"/>
      <c r="Q208" s="343"/>
      <c r="R208" s="343"/>
      <c r="S208" s="343"/>
      <c r="T208" s="343"/>
      <c r="U208" s="343"/>
      <c r="V208" s="343"/>
      <c r="W208" s="343"/>
      <c r="X208" s="343"/>
      <c r="Y208" s="343"/>
      <c r="Z208" s="343"/>
      <c r="AA208" s="343"/>
      <c r="AB208" s="343"/>
      <c r="AC208" s="343"/>
      <c r="AD208" s="343"/>
      <c r="AE208" s="343"/>
      <c r="AF208" s="343"/>
      <c r="AG208" s="343"/>
      <c r="AH208" s="343"/>
      <c r="AI208" s="344"/>
      <c r="AJ208" s="268" t="s">
        <v>2043</v>
      </c>
    </row>
    <row r="209" spans="1:36" x14ac:dyDescent="0.25">
      <c r="A209" s="110"/>
      <c r="B209" s="122"/>
      <c r="C209" s="189" t="s">
        <v>40</v>
      </c>
      <c r="D209" s="188" t="s">
        <v>241</v>
      </c>
      <c r="E209" s="110"/>
      <c r="F209" s="110"/>
      <c r="G209" s="110"/>
      <c r="H209" s="110"/>
      <c r="I209" s="110"/>
      <c r="J209" s="110"/>
      <c r="K209" s="110"/>
      <c r="L209" s="342"/>
      <c r="M209" s="343"/>
      <c r="N209" s="343"/>
      <c r="O209" s="343"/>
      <c r="P209" s="343"/>
      <c r="Q209" s="343"/>
      <c r="R209" s="343"/>
      <c r="S209" s="343"/>
      <c r="T209" s="343"/>
      <c r="U209" s="343"/>
      <c r="V209" s="343"/>
      <c r="W209" s="343"/>
      <c r="X209" s="343"/>
      <c r="Y209" s="343"/>
      <c r="Z209" s="343"/>
      <c r="AA209" s="343"/>
      <c r="AB209" s="343"/>
      <c r="AC209" s="343"/>
      <c r="AD209" s="343"/>
      <c r="AE209" s="343"/>
      <c r="AF209" s="343"/>
      <c r="AG209" s="343"/>
      <c r="AH209" s="343"/>
      <c r="AI209" s="344"/>
      <c r="AJ209" s="268" t="s">
        <v>2043</v>
      </c>
    </row>
    <row r="210" spans="1:36" x14ac:dyDescent="0.25">
      <c r="A210" s="110"/>
      <c r="B210" s="122"/>
      <c r="C210" s="189" t="s">
        <v>41</v>
      </c>
      <c r="D210" s="188" t="s">
        <v>240</v>
      </c>
      <c r="E210" s="110"/>
      <c r="F210" s="110"/>
      <c r="G210" s="110"/>
      <c r="H210" s="110"/>
      <c r="I210" s="110"/>
      <c r="J210" s="110"/>
      <c r="K210" s="110"/>
      <c r="L210" s="342"/>
      <c r="M210" s="343"/>
      <c r="N210" s="343"/>
      <c r="O210" s="343"/>
      <c r="P210" s="343"/>
      <c r="Q210" s="343"/>
      <c r="R210" s="343"/>
      <c r="S210" s="343"/>
      <c r="T210" s="343"/>
      <c r="U210" s="343"/>
      <c r="V210" s="343"/>
      <c r="W210" s="343"/>
      <c r="X210" s="343"/>
      <c r="Y210" s="343"/>
      <c r="Z210" s="343"/>
      <c r="AA210" s="343"/>
      <c r="AB210" s="343"/>
      <c r="AC210" s="343"/>
      <c r="AD210" s="343"/>
      <c r="AE210" s="343"/>
      <c r="AF210" s="343"/>
      <c r="AG210" s="343"/>
      <c r="AH210" s="343"/>
      <c r="AI210" s="344"/>
      <c r="AJ210" s="268" t="s">
        <v>2043</v>
      </c>
    </row>
    <row r="211" spans="1:36" x14ac:dyDescent="0.25">
      <c r="A211" s="110"/>
      <c r="B211" s="122"/>
      <c r="C211" s="189" t="s">
        <v>42</v>
      </c>
      <c r="D211" s="188" t="s">
        <v>239</v>
      </c>
      <c r="E211" s="110"/>
      <c r="F211" s="110"/>
      <c r="G211" s="110"/>
      <c r="H211" s="110"/>
      <c r="I211" s="110"/>
      <c r="J211" s="110"/>
      <c r="K211" s="110"/>
      <c r="L211" s="342"/>
      <c r="M211" s="343"/>
      <c r="N211" s="343"/>
      <c r="O211" s="343"/>
      <c r="P211" s="343"/>
      <c r="Q211" s="343"/>
      <c r="R211" s="343"/>
      <c r="S211" s="343"/>
      <c r="T211" s="343"/>
      <c r="U211" s="343"/>
      <c r="V211" s="343"/>
      <c r="W211" s="343"/>
      <c r="X211" s="343"/>
      <c r="Y211" s="343"/>
      <c r="Z211" s="343"/>
      <c r="AA211" s="343"/>
      <c r="AB211" s="343"/>
      <c r="AC211" s="343"/>
      <c r="AD211" s="343"/>
      <c r="AE211" s="343"/>
      <c r="AF211" s="343"/>
      <c r="AG211" s="343"/>
      <c r="AH211" s="343"/>
      <c r="AI211" s="344"/>
      <c r="AJ211" s="268" t="s">
        <v>2043</v>
      </c>
    </row>
    <row r="212" spans="1:36" x14ac:dyDescent="0.25">
      <c r="A212" s="110"/>
      <c r="B212" s="122"/>
      <c r="C212" s="189" t="s">
        <v>43</v>
      </c>
      <c r="D212" s="188" t="s">
        <v>238</v>
      </c>
      <c r="E212" s="110"/>
      <c r="F212" s="110"/>
      <c r="G212" s="110"/>
      <c r="H212" s="110"/>
      <c r="I212" s="110"/>
      <c r="J212" s="110"/>
      <c r="K212" s="110"/>
      <c r="L212" s="342"/>
      <c r="M212" s="343"/>
      <c r="N212" s="343"/>
      <c r="O212" s="343"/>
      <c r="P212" s="343"/>
      <c r="Q212" s="343"/>
      <c r="R212" s="343"/>
      <c r="S212" s="343"/>
      <c r="T212" s="343"/>
      <c r="U212" s="343"/>
      <c r="V212" s="343"/>
      <c r="W212" s="343"/>
      <c r="X212" s="343"/>
      <c r="Y212" s="343"/>
      <c r="Z212" s="343"/>
      <c r="AA212" s="343"/>
      <c r="AB212" s="343"/>
      <c r="AC212" s="343"/>
      <c r="AD212" s="343"/>
      <c r="AE212" s="343"/>
      <c r="AF212" s="343"/>
      <c r="AG212" s="343"/>
      <c r="AH212" s="343"/>
      <c r="AI212" s="344"/>
      <c r="AJ212" s="268" t="s">
        <v>2043</v>
      </c>
    </row>
    <row r="213" spans="1:36" x14ac:dyDescent="0.25">
      <c r="A213" s="110"/>
      <c r="B213" s="110"/>
      <c r="C213" s="110"/>
      <c r="D213" s="110"/>
      <c r="E213" s="110"/>
      <c r="F213" s="110"/>
      <c r="G213" s="110"/>
      <c r="H213" s="110"/>
      <c r="I213" s="110"/>
      <c r="J213" s="110"/>
      <c r="K213" s="110"/>
      <c r="L213" s="110"/>
      <c r="M213" s="110"/>
      <c r="N213" s="110"/>
      <c r="O213" s="110"/>
      <c r="P213" s="110"/>
      <c r="Q213" s="110"/>
      <c r="R213" s="110"/>
      <c r="S213" s="110"/>
      <c r="T213" s="110"/>
      <c r="U213" s="110"/>
      <c r="V213" s="110"/>
      <c r="W213" s="110"/>
      <c r="X213" s="110"/>
      <c r="Y213" s="110"/>
      <c r="Z213" s="110"/>
      <c r="AA213" s="110"/>
      <c r="AB213" s="110"/>
      <c r="AC213" s="110"/>
      <c r="AD213" s="110"/>
      <c r="AE213" s="110"/>
      <c r="AF213" s="110"/>
      <c r="AG213" s="110"/>
      <c r="AH213" s="110"/>
      <c r="AI213" s="110"/>
      <c r="AJ213" s="110"/>
    </row>
    <row r="214" spans="1:36" x14ac:dyDescent="0.25">
      <c r="A214" s="110"/>
      <c r="B214" s="110"/>
      <c r="C214" s="110"/>
      <c r="D214" s="110"/>
      <c r="E214" s="110"/>
      <c r="F214" s="110"/>
      <c r="G214" s="110"/>
      <c r="H214" s="110"/>
      <c r="I214" s="110"/>
      <c r="J214" s="110"/>
      <c r="K214" s="110"/>
      <c r="L214" s="110"/>
      <c r="M214" s="110"/>
      <c r="N214" s="110"/>
      <c r="O214" s="110"/>
      <c r="P214" s="110"/>
      <c r="Q214" s="110"/>
      <c r="R214" s="110"/>
      <c r="S214" s="110"/>
      <c r="T214" s="110"/>
      <c r="U214" s="110"/>
      <c r="V214" s="110"/>
      <c r="W214" s="110"/>
      <c r="X214" s="110"/>
      <c r="Y214" s="110"/>
      <c r="Z214" s="110"/>
      <c r="AA214" s="110"/>
      <c r="AB214" s="110"/>
      <c r="AC214" s="110"/>
      <c r="AD214" s="110"/>
      <c r="AE214" s="110"/>
      <c r="AF214" s="110"/>
      <c r="AG214" s="110"/>
      <c r="AH214" s="110"/>
      <c r="AI214" s="110"/>
      <c r="AJ214" s="110"/>
    </row>
    <row r="215" spans="1:36" x14ac:dyDescent="0.25">
      <c r="A215" s="110"/>
      <c r="B215" s="110"/>
      <c r="C215" s="110"/>
      <c r="D215" s="110"/>
      <c r="E215" s="110"/>
      <c r="F215" s="110"/>
      <c r="G215" s="110"/>
      <c r="H215" s="110"/>
      <c r="I215" s="110"/>
      <c r="J215" s="110"/>
      <c r="K215" s="110"/>
      <c r="L215" s="110"/>
      <c r="M215" s="110"/>
      <c r="N215" s="110"/>
      <c r="O215" s="110"/>
      <c r="P215" s="110"/>
      <c r="Q215" s="110"/>
      <c r="R215" s="110"/>
      <c r="S215" s="110"/>
      <c r="T215" s="110"/>
      <c r="U215" s="110"/>
      <c r="V215" s="110"/>
      <c r="W215" s="110"/>
      <c r="X215" s="110"/>
      <c r="Y215" s="110"/>
      <c r="Z215" s="110"/>
      <c r="AA215" s="110"/>
      <c r="AB215" s="110"/>
      <c r="AC215" s="110"/>
      <c r="AD215" s="110"/>
      <c r="AE215" s="110"/>
      <c r="AF215" s="110"/>
      <c r="AG215" s="110"/>
      <c r="AH215" s="110"/>
      <c r="AI215" s="110"/>
      <c r="AJ215" s="110"/>
    </row>
    <row r="216" spans="1:36" s="16" customFormat="1" ht="18.75" x14ac:dyDescent="0.3">
      <c r="A216" s="119"/>
      <c r="B216" s="206" t="s">
        <v>264</v>
      </c>
      <c r="C216" s="207"/>
      <c r="D216" s="207"/>
      <c r="E216" s="207"/>
      <c r="F216" s="207"/>
      <c r="G216" s="207"/>
      <c r="H216" s="207"/>
      <c r="I216" s="207"/>
      <c r="J216" s="207"/>
      <c r="K216" s="207"/>
      <c r="L216" s="208"/>
      <c r="M216" s="208"/>
      <c r="N216" s="208"/>
      <c r="O216" s="208"/>
      <c r="P216" s="208"/>
      <c r="Q216" s="208"/>
      <c r="R216" s="208"/>
      <c r="S216" s="208"/>
      <c r="T216" s="208"/>
      <c r="U216" s="208"/>
      <c r="V216" s="208"/>
      <c r="W216" s="208"/>
      <c r="X216" s="208"/>
      <c r="Y216" s="208"/>
      <c r="Z216" s="208"/>
      <c r="AA216" s="208"/>
      <c r="AB216" s="208"/>
      <c r="AC216" s="208"/>
      <c r="AD216" s="208"/>
      <c r="AE216" s="208"/>
      <c r="AF216" s="208"/>
      <c r="AG216" s="208"/>
      <c r="AH216" s="208"/>
      <c r="AI216" s="208"/>
      <c r="AJ216" s="119"/>
    </row>
    <row r="217" spans="1:36" ht="5.85" customHeight="1" x14ac:dyDescent="0.25">
      <c r="A217" s="110"/>
      <c r="B217" s="185"/>
      <c r="C217" s="186"/>
      <c r="D217" s="110"/>
      <c r="E217" s="110"/>
      <c r="F217" s="110"/>
      <c r="G217" s="110"/>
      <c r="H217" s="110"/>
      <c r="I217" s="110"/>
      <c r="J217" s="110"/>
      <c r="K217" s="110"/>
      <c r="L217" s="110"/>
      <c r="M217" s="110"/>
      <c r="N217" s="110"/>
      <c r="O217" s="110"/>
      <c r="P217" s="110"/>
      <c r="Q217" s="110"/>
      <c r="R217" s="110"/>
      <c r="S217" s="110"/>
      <c r="T217" s="110"/>
      <c r="U217" s="110"/>
      <c r="V217" s="110"/>
      <c r="W217" s="110"/>
      <c r="X217" s="110"/>
      <c r="Y217" s="110"/>
      <c r="Z217" s="110"/>
      <c r="AA217" s="110"/>
      <c r="AB217" s="110"/>
      <c r="AC217" s="110"/>
      <c r="AD217" s="110"/>
      <c r="AE217" s="110"/>
      <c r="AF217" s="110"/>
      <c r="AG217" s="110"/>
      <c r="AH217" s="110"/>
      <c r="AI217" s="110"/>
      <c r="AJ217" s="110"/>
    </row>
    <row r="218" spans="1:36" x14ac:dyDescent="0.25">
      <c r="A218" s="110"/>
      <c r="B218" s="110"/>
      <c r="C218" s="209" t="s">
        <v>256</v>
      </c>
      <c r="D218" s="210"/>
      <c r="E218" s="210"/>
      <c r="F218" s="210"/>
      <c r="G218" s="210"/>
      <c r="H218" s="210"/>
      <c r="I218" s="210"/>
      <c r="J218" s="210"/>
      <c r="K218" s="210"/>
      <c r="L218" s="210"/>
      <c r="M218" s="110"/>
      <c r="N218" s="110"/>
      <c r="O218" s="110"/>
      <c r="P218" s="110"/>
      <c r="Q218" s="110"/>
      <c r="R218" s="110"/>
      <c r="S218" s="110"/>
      <c r="T218" s="110"/>
      <c r="U218" s="110"/>
      <c r="V218" s="110"/>
      <c r="W218" s="110"/>
      <c r="X218" s="110"/>
      <c r="Y218" s="110"/>
      <c r="Z218" s="110"/>
      <c r="AA218" s="110"/>
      <c r="AB218" s="110"/>
      <c r="AC218" s="110"/>
      <c r="AD218" s="110"/>
      <c r="AE218" s="110"/>
      <c r="AF218" s="110"/>
      <c r="AG218" s="110"/>
      <c r="AH218" s="110"/>
      <c r="AI218" s="110"/>
      <c r="AJ218" s="110"/>
    </row>
    <row r="219" spans="1:36" x14ac:dyDescent="0.25">
      <c r="A219" s="110"/>
      <c r="B219" s="185"/>
      <c r="C219" s="192" t="s">
        <v>243</v>
      </c>
      <c r="D219" s="110"/>
      <c r="E219" s="110"/>
      <c r="F219" s="110"/>
      <c r="G219" s="110"/>
      <c r="H219" s="110"/>
      <c r="I219" s="110"/>
      <c r="J219" s="110"/>
      <c r="K219" s="193"/>
      <c r="L219" s="110"/>
      <c r="M219" s="110"/>
      <c r="N219" s="97"/>
      <c r="O219" s="271" t="s">
        <v>2043</v>
      </c>
      <c r="P219" s="199" t="s">
        <v>466</v>
      </c>
      <c r="Q219" s="199"/>
      <c r="R219" s="199"/>
      <c r="S219" s="199"/>
      <c r="T219" s="199"/>
      <c r="U219" s="199"/>
      <c r="V219" s="199"/>
      <c r="W219" s="199"/>
      <c r="X219" s="199"/>
      <c r="Y219" s="199"/>
      <c r="Z219" s="199"/>
      <c r="AA219" s="199"/>
      <c r="AB219" s="199"/>
      <c r="AC219" s="199"/>
      <c r="AD219" s="199"/>
      <c r="AE219" s="199"/>
      <c r="AF219" s="199"/>
      <c r="AG219" s="199"/>
      <c r="AH219" s="199"/>
      <c r="AI219" s="293">
        <f>IF(OR(N219="I",N219="-"),1,0)</f>
        <v>0</v>
      </c>
      <c r="AJ219" s="110"/>
    </row>
    <row r="220" spans="1:36" ht="15" customHeight="1" x14ac:dyDescent="0.25">
      <c r="A220" s="110"/>
      <c r="B220" s="185"/>
      <c r="C220" s="192" t="s">
        <v>247</v>
      </c>
      <c r="D220" s="110"/>
      <c r="E220" s="110"/>
      <c r="F220" s="110"/>
      <c r="G220" s="110"/>
      <c r="H220" s="110"/>
      <c r="I220" s="110"/>
      <c r="J220" s="110"/>
      <c r="K220" s="193"/>
      <c r="L220" s="110"/>
      <c r="M220" s="110"/>
      <c r="N220" s="333"/>
      <c r="O220" s="334"/>
      <c r="P220" s="334"/>
      <c r="Q220" s="334"/>
      <c r="R220" s="334"/>
      <c r="S220" s="334"/>
      <c r="T220" s="334"/>
      <c r="U220" s="334"/>
      <c r="V220" s="334"/>
      <c r="W220" s="334"/>
      <c r="X220" s="334"/>
      <c r="Y220" s="334"/>
      <c r="Z220" s="334"/>
      <c r="AA220" s="334"/>
      <c r="AB220" s="334"/>
      <c r="AC220" s="334"/>
      <c r="AD220" s="334"/>
      <c r="AE220" s="334"/>
      <c r="AF220" s="334"/>
      <c r="AG220" s="334"/>
      <c r="AH220" s="334"/>
      <c r="AI220" s="335"/>
      <c r="AJ220" s="110"/>
    </row>
    <row r="221" spans="1:36" ht="15" customHeight="1" x14ac:dyDescent="0.25">
      <c r="A221" s="110"/>
      <c r="B221" s="185"/>
      <c r="C221" s="192" t="s">
        <v>248</v>
      </c>
      <c r="D221" s="110"/>
      <c r="E221" s="110"/>
      <c r="F221" s="110"/>
      <c r="G221" s="110"/>
      <c r="H221" s="110"/>
      <c r="I221" s="110"/>
      <c r="J221" s="110"/>
      <c r="K221" s="193"/>
      <c r="L221" s="110"/>
      <c r="M221" s="110"/>
      <c r="N221" s="333"/>
      <c r="O221" s="334"/>
      <c r="P221" s="334"/>
      <c r="Q221" s="334"/>
      <c r="R221" s="334"/>
      <c r="S221" s="334"/>
      <c r="T221" s="334"/>
      <c r="U221" s="334"/>
      <c r="V221" s="334"/>
      <c r="W221" s="334"/>
      <c r="X221" s="334"/>
      <c r="Y221" s="334"/>
      <c r="Z221" s="334"/>
      <c r="AA221" s="334"/>
      <c r="AB221" s="334"/>
      <c r="AC221" s="334"/>
      <c r="AD221" s="334"/>
      <c r="AE221" s="334"/>
      <c r="AF221" s="334"/>
      <c r="AG221" s="334"/>
      <c r="AH221" s="334"/>
      <c r="AI221" s="335"/>
      <c r="AJ221" s="110"/>
    </row>
    <row r="222" spans="1:36" x14ac:dyDescent="0.25">
      <c r="A222" s="110"/>
      <c r="B222" s="185"/>
      <c r="C222" s="192" t="s">
        <v>249</v>
      </c>
      <c r="D222" s="110"/>
      <c r="E222" s="110"/>
      <c r="F222" s="110"/>
      <c r="G222" s="110"/>
      <c r="H222" s="110"/>
      <c r="I222" s="110"/>
      <c r="J222" s="110"/>
      <c r="K222" s="193"/>
      <c r="L222" s="110"/>
      <c r="M222" s="110"/>
      <c r="N222" s="330"/>
      <c r="O222" s="331"/>
      <c r="P222" s="331"/>
      <c r="Q222" s="331"/>
      <c r="R222" s="332"/>
      <c r="S222" s="194" t="s">
        <v>1982</v>
      </c>
      <c r="T222" s="194"/>
      <c r="U222" s="194"/>
      <c r="V222" s="194"/>
      <c r="W222" s="194"/>
      <c r="X222" s="194"/>
      <c r="Y222" s="110"/>
      <c r="Z222" s="194"/>
      <c r="AA222" s="194"/>
      <c r="AB222" s="194"/>
      <c r="AC222" s="194"/>
      <c r="AD222" s="194"/>
      <c r="AE222" s="194"/>
      <c r="AF222" s="194"/>
      <c r="AG222" s="194"/>
      <c r="AH222" s="194"/>
      <c r="AI222" s="194"/>
      <c r="AJ222" s="110"/>
    </row>
    <row r="223" spans="1:36" x14ac:dyDescent="0.25">
      <c r="A223" s="110"/>
      <c r="B223" s="185"/>
      <c r="C223" s="192" t="s">
        <v>250</v>
      </c>
      <c r="D223" s="110"/>
      <c r="E223" s="110"/>
      <c r="F223" s="110"/>
      <c r="G223" s="110"/>
      <c r="H223" s="110"/>
      <c r="I223" s="110"/>
      <c r="J223" s="110"/>
      <c r="K223" s="193"/>
      <c r="L223" s="110"/>
      <c r="M223" s="110"/>
      <c r="N223" s="97"/>
      <c r="O223" s="271" t="s">
        <v>2043</v>
      </c>
      <c r="P223" s="199" t="s">
        <v>246</v>
      </c>
      <c r="Q223" s="199"/>
      <c r="R223" s="199"/>
      <c r="S223" s="199"/>
      <c r="T223" s="199"/>
      <c r="U223" s="199"/>
      <c r="V223" s="199"/>
      <c r="W223" s="199"/>
      <c r="X223" s="199"/>
      <c r="Y223" s="199"/>
      <c r="Z223" s="199"/>
      <c r="AA223" s="199"/>
      <c r="AB223" s="199"/>
      <c r="AC223" s="199"/>
      <c r="AD223" s="199"/>
      <c r="AE223" s="199"/>
      <c r="AF223" s="199"/>
      <c r="AG223" s="199"/>
      <c r="AH223" s="199"/>
      <c r="AI223" s="199"/>
      <c r="AJ223" s="110"/>
    </row>
    <row r="224" spans="1:36" ht="15" customHeight="1" x14ac:dyDescent="0.25">
      <c r="A224" s="110"/>
      <c r="B224" s="185"/>
      <c r="C224" s="200" t="s">
        <v>251</v>
      </c>
      <c r="D224" s="163"/>
      <c r="E224" s="163"/>
      <c r="F224" s="163"/>
      <c r="G224" s="163"/>
      <c r="H224" s="163"/>
      <c r="I224" s="110"/>
      <c r="J224" s="110"/>
      <c r="K224" s="193"/>
      <c r="L224" s="110"/>
      <c r="M224" s="110"/>
      <c r="N224" s="347"/>
      <c r="O224" s="348"/>
      <c r="P224" s="348"/>
      <c r="Q224" s="348"/>
      <c r="R224" s="348"/>
      <c r="S224" s="348"/>
      <c r="T224" s="348"/>
      <c r="U224" s="348"/>
      <c r="V224" s="348"/>
      <c r="W224" s="348"/>
      <c r="X224" s="348"/>
      <c r="Y224" s="348"/>
      <c r="Z224" s="348"/>
      <c r="AA224" s="348"/>
      <c r="AB224" s="348"/>
      <c r="AC224" s="348"/>
      <c r="AD224" s="348"/>
      <c r="AE224" s="348"/>
      <c r="AF224" s="348"/>
      <c r="AG224" s="348"/>
      <c r="AH224" s="348"/>
      <c r="AI224" s="349"/>
      <c r="AJ224" s="110"/>
    </row>
    <row r="225" spans="1:36" ht="5.85" customHeight="1" x14ac:dyDescent="0.25">
      <c r="A225" s="110"/>
      <c r="B225" s="185"/>
      <c r="C225" s="186"/>
      <c r="D225" s="110"/>
      <c r="E225" s="110"/>
      <c r="F225" s="110"/>
      <c r="G225" s="110"/>
      <c r="H225" s="110"/>
      <c r="I225" s="110"/>
      <c r="J225" s="110"/>
      <c r="K225" s="110"/>
      <c r="L225" s="110"/>
      <c r="M225" s="110"/>
      <c r="N225" s="110"/>
      <c r="O225" s="110"/>
      <c r="P225" s="110"/>
      <c r="Q225" s="110"/>
      <c r="R225" s="110"/>
      <c r="S225" s="110"/>
      <c r="T225" s="110"/>
      <c r="U225" s="110"/>
      <c r="V225" s="110"/>
      <c r="W225" s="110"/>
      <c r="X225" s="110"/>
      <c r="Y225" s="110"/>
      <c r="Z225" s="110"/>
      <c r="AA225" s="110"/>
      <c r="AB225" s="110"/>
      <c r="AC225" s="110"/>
      <c r="AD225" s="110"/>
      <c r="AE225" s="110"/>
      <c r="AF225" s="110"/>
      <c r="AG225" s="110"/>
      <c r="AH225" s="110"/>
      <c r="AI225" s="110"/>
      <c r="AJ225" s="110"/>
    </row>
    <row r="226" spans="1:36" x14ac:dyDescent="0.25">
      <c r="A226" s="110"/>
      <c r="B226" s="110"/>
      <c r="C226" s="209" t="s">
        <v>257</v>
      </c>
      <c r="D226" s="210"/>
      <c r="E226" s="210"/>
      <c r="F226" s="210"/>
      <c r="G226" s="210"/>
      <c r="H226" s="210"/>
      <c r="I226" s="210"/>
      <c r="J226" s="210"/>
      <c r="K226" s="210"/>
      <c r="L226" s="210"/>
      <c r="M226" s="110"/>
      <c r="N226" s="110"/>
      <c r="O226" s="110"/>
      <c r="P226" s="110"/>
      <c r="Q226" s="110"/>
      <c r="R226" s="110"/>
      <c r="S226" s="110"/>
      <c r="T226" s="110"/>
      <c r="U226" s="110"/>
      <c r="V226" s="110"/>
      <c r="W226" s="110"/>
      <c r="X226" s="110"/>
      <c r="Y226" s="110"/>
      <c r="Z226" s="110"/>
      <c r="AA226" s="110"/>
      <c r="AB226" s="110"/>
      <c r="AC226" s="110"/>
      <c r="AD226" s="110"/>
      <c r="AE226" s="110"/>
      <c r="AF226" s="110"/>
      <c r="AG226" s="110"/>
      <c r="AH226" s="110"/>
      <c r="AI226" s="110"/>
      <c r="AJ226" s="110"/>
    </row>
    <row r="227" spans="1:36" x14ac:dyDescent="0.25">
      <c r="A227" s="110"/>
      <c r="B227" s="185"/>
      <c r="C227" s="192" t="s">
        <v>243</v>
      </c>
      <c r="D227" s="110"/>
      <c r="E227" s="110"/>
      <c r="F227" s="110"/>
      <c r="G227" s="110"/>
      <c r="H227" s="110"/>
      <c r="I227" s="110"/>
      <c r="J227" s="110"/>
      <c r="K227" s="193"/>
      <c r="L227" s="110"/>
      <c r="M227" s="110"/>
      <c r="N227" s="97"/>
      <c r="O227" s="271" t="s">
        <v>2043</v>
      </c>
      <c r="P227" s="199" t="s">
        <v>466</v>
      </c>
      <c r="Q227" s="199"/>
      <c r="R227" s="199"/>
      <c r="S227" s="199"/>
      <c r="T227" s="199"/>
      <c r="U227" s="199"/>
      <c r="V227" s="199"/>
      <c r="W227" s="199"/>
      <c r="X227" s="199"/>
      <c r="Y227" s="199"/>
      <c r="Z227" s="199"/>
      <c r="AA227" s="199"/>
      <c r="AB227" s="199"/>
      <c r="AC227" s="199"/>
      <c r="AD227" s="199"/>
      <c r="AE227" s="199"/>
      <c r="AF227" s="199"/>
      <c r="AG227" s="199"/>
      <c r="AH227" s="199"/>
      <c r="AI227" s="293">
        <f>IF(OR(N227="I",N227="-"),1,0)</f>
        <v>0</v>
      </c>
      <c r="AJ227" s="110"/>
    </row>
    <row r="228" spans="1:36" ht="15" customHeight="1" x14ac:dyDescent="0.25">
      <c r="A228" s="110"/>
      <c r="B228" s="185"/>
      <c r="C228" s="192" t="s">
        <v>247</v>
      </c>
      <c r="D228" s="110"/>
      <c r="E228" s="110"/>
      <c r="F228" s="110"/>
      <c r="G228" s="110"/>
      <c r="H228" s="110"/>
      <c r="I228" s="110"/>
      <c r="J228" s="110"/>
      <c r="K228" s="193"/>
      <c r="L228" s="110"/>
      <c r="M228" s="110"/>
      <c r="N228" s="333"/>
      <c r="O228" s="334"/>
      <c r="P228" s="334"/>
      <c r="Q228" s="334"/>
      <c r="R228" s="334"/>
      <c r="S228" s="334"/>
      <c r="T228" s="334"/>
      <c r="U228" s="334"/>
      <c r="V228" s="334"/>
      <c r="W228" s="334"/>
      <c r="X228" s="334"/>
      <c r="Y228" s="334"/>
      <c r="Z228" s="334"/>
      <c r="AA228" s="334"/>
      <c r="AB228" s="334"/>
      <c r="AC228" s="334"/>
      <c r="AD228" s="334"/>
      <c r="AE228" s="334"/>
      <c r="AF228" s="334"/>
      <c r="AG228" s="334"/>
      <c r="AH228" s="334"/>
      <c r="AI228" s="335"/>
      <c r="AJ228" s="110"/>
    </row>
    <row r="229" spans="1:36" ht="15" customHeight="1" x14ac:dyDescent="0.25">
      <c r="A229" s="110"/>
      <c r="B229" s="185"/>
      <c r="C229" s="192" t="s">
        <v>248</v>
      </c>
      <c r="D229" s="110"/>
      <c r="E229" s="110"/>
      <c r="F229" s="110"/>
      <c r="G229" s="110"/>
      <c r="H229" s="110"/>
      <c r="I229" s="110"/>
      <c r="J229" s="110"/>
      <c r="K229" s="193"/>
      <c r="L229" s="110"/>
      <c r="M229" s="110"/>
      <c r="N229" s="333"/>
      <c r="O229" s="334"/>
      <c r="P229" s="334"/>
      <c r="Q229" s="334"/>
      <c r="R229" s="334"/>
      <c r="S229" s="334"/>
      <c r="T229" s="334"/>
      <c r="U229" s="334"/>
      <c r="V229" s="334"/>
      <c r="W229" s="334"/>
      <c r="X229" s="334"/>
      <c r="Y229" s="334"/>
      <c r="Z229" s="334"/>
      <c r="AA229" s="334"/>
      <c r="AB229" s="334"/>
      <c r="AC229" s="334"/>
      <c r="AD229" s="334"/>
      <c r="AE229" s="334"/>
      <c r="AF229" s="334"/>
      <c r="AG229" s="334"/>
      <c r="AH229" s="334"/>
      <c r="AI229" s="335"/>
      <c r="AJ229" s="110"/>
    </row>
    <row r="230" spans="1:36" x14ac:dyDescent="0.25">
      <c r="A230" s="110"/>
      <c r="B230" s="185"/>
      <c r="C230" s="192" t="s">
        <v>249</v>
      </c>
      <c r="D230" s="110"/>
      <c r="E230" s="110"/>
      <c r="F230" s="110"/>
      <c r="G230" s="110"/>
      <c r="H230" s="110"/>
      <c r="I230" s="110"/>
      <c r="J230" s="110"/>
      <c r="K230" s="193"/>
      <c r="L230" s="110"/>
      <c r="M230" s="110"/>
      <c r="N230" s="330"/>
      <c r="O230" s="331"/>
      <c r="P230" s="331"/>
      <c r="Q230" s="331"/>
      <c r="R230" s="332"/>
      <c r="S230" s="194" t="s">
        <v>1982</v>
      </c>
      <c r="T230" s="194"/>
      <c r="U230" s="194"/>
      <c r="V230" s="194"/>
      <c r="W230" s="194"/>
      <c r="X230" s="194"/>
      <c r="Y230" s="110"/>
      <c r="Z230" s="194"/>
      <c r="AA230" s="194"/>
      <c r="AB230" s="194"/>
      <c r="AC230" s="194"/>
      <c r="AD230" s="194"/>
      <c r="AE230" s="194"/>
      <c r="AF230" s="194"/>
      <c r="AG230" s="194"/>
      <c r="AH230" s="194"/>
      <c r="AI230" s="194"/>
      <c r="AJ230" s="110"/>
    </row>
    <row r="231" spans="1:36" x14ac:dyDescent="0.25">
      <c r="A231" s="110"/>
      <c r="B231" s="185"/>
      <c r="C231" s="192" t="s">
        <v>250</v>
      </c>
      <c r="D231" s="110"/>
      <c r="E231" s="110"/>
      <c r="F231" s="110"/>
      <c r="G231" s="110"/>
      <c r="H231" s="110"/>
      <c r="I231" s="110"/>
      <c r="J231" s="110"/>
      <c r="K231" s="193"/>
      <c r="L231" s="110"/>
      <c r="M231" s="110"/>
      <c r="N231" s="97"/>
      <c r="O231" s="271" t="s">
        <v>2043</v>
      </c>
      <c r="P231" s="199" t="s">
        <v>246</v>
      </c>
      <c r="Q231" s="199"/>
      <c r="R231" s="199"/>
      <c r="S231" s="199"/>
      <c r="T231" s="199"/>
      <c r="U231" s="199"/>
      <c r="V231" s="199"/>
      <c r="W231" s="199"/>
      <c r="X231" s="199"/>
      <c r="Y231" s="199"/>
      <c r="Z231" s="199"/>
      <c r="AA231" s="199"/>
      <c r="AB231" s="199"/>
      <c r="AC231" s="199"/>
      <c r="AD231" s="199"/>
      <c r="AE231" s="199"/>
      <c r="AF231" s="199"/>
      <c r="AG231" s="199"/>
      <c r="AH231" s="199"/>
      <c r="AI231" s="199"/>
      <c r="AJ231" s="110"/>
    </row>
    <row r="232" spans="1:36" ht="15" customHeight="1" x14ac:dyDescent="0.25">
      <c r="A232" s="110"/>
      <c r="B232" s="185"/>
      <c r="C232" s="192" t="s">
        <v>251</v>
      </c>
      <c r="D232" s="110"/>
      <c r="E232" s="110"/>
      <c r="F232" s="110"/>
      <c r="G232" s="110"/>
      <c r="H232" s="110"/>
      <c r="I232" s="110"/>
      <c r="J232" s="110"/>
      <c r="K232" s="193"/>
      <c r="L232" s="110"/>
      <c r="M232" s="110"/>
      <c r="N232" s="347"/>
      <c r="O232" s="348"/>
      <c r="P232" s="348"/>
      <c r="Q232" s="348"/>
      <c r="R232" s="348"/>
      <c r="S232" s="348"/>
      <c r="T232" s="348"/>
      <c r="U232" s="348"/>
      <c r="V232" s="348"/>
      <c r="W232" s="348"/>
      <c r="X232" s="348"/>
      <c r="Y232" s="348"/>
      <c r="Z232" s="348"/>
      <c r="AA232" s="348"/>
      <c r="AB232" s="348"/>
      <c r="AC232" s="348"/>
      <c r="AD232" s="348"/>
      <c r="AE232" s="348"/>
      <c r="AF232" s="348"/>
      <c r="AG232" s="348"/>
      <c r="AH232" s="348"/>
      <c r="AI232" s="349"/>
      <c r="AJ232" s="110"/>
    </row>
    <row r="233" spans="1:36" ht="5.85" customHeight="1" x14ac:dyDescent="0.25">
      <c r="A233" s="110"/>
      <c r="B233" s="185"/>
      <c r="C233" s="186"/>
      <c r="D233" s="110"/>
      <c r="E233" s="110"/>
      <c r="F233" s="110"/>
      <c r="G233" s="110"/>
      <c r="H233" s="110"/>
      <c r="I233" s="110"/>
      <c r="J233" s="110"/>
      <c r="K233" s="110"/>
      <c r="L233" s="110"/>
      <c r="M233" s="110"/>
      <c r="N233" s="110"/>
      <c r="O233" s="110"/>
      <c r="P233" s="110"/>
      <c r="Q233" s="110"/>
      <c r="R233" s="110"/>
      <c r="S233" s="110"/>
      <c r="T233" s="110"/>
      <c r="U233" s="110"/>
      <c r="V233" s="110"/>
      <c r="W233" s="110"/>
      <c r="X233" s="110"/>
      <c r="Y233" s="110"/>
      <c r="Z233" s="110"/>
      <c r="AA233" s="110"/>
      <c r="AB233" s="110"/>
      <c r="AC233" s="110"/>
      <c r="AD233" s="110"/>
      <c r="AE233" s="110"/>
      <c r="AF233" s="110"/>
      <c r="AG233" s="110"/>
      <c r="AH233" s="110"/>
      <c r="AI233" s="110"/>
      <c r="AJ233" s="110"/>
    </row>
    <row r="234" spans="1:36" x14ac:dyDescent="0.25">
      <c r="A234" s="110"/>
      <c r="B234" s="110"/>
      <c r="C234" s="209" t="s">
        <v>258</v>
      </c>
      <c r="D234" s="210"/>
      <c r="E234" s="210"/>
      <c r="F234" s="210"/>
      <c r="G234" s="210"/>
      <c r="H234" s="210"/>
      <c r="I234" s="210"/>
      <c r="J234" s="210"/>
      <c r="K234" s="210"/>
      <c r="L234" s="210"/>
      <c r="M234" s="110"/>
      <c r="N234" s="110"/>
      <c r="O234" s="110"/>
      <c r="P234" s="110"/>
      <c r="Q234" s="110"/>
      <c r="R234" s="110"/>
      <c r="S234" s="110"/>
      <c r="T234" s="110"/>
      <c r="U234" s="110"/>
      <c r="V234" s="110"/>
      <c r="W234" s="110"/>
      <c r="X234" s="110"/>
      <c r="Y234" s="110"/>
      <c r="Z234" s="110"/>
      <c r="AA234" s="110"/>
      <c r="AB234" s="110"/>
      <c r="AC234" s="110"/>
      <c r="AD234" s="110"/>
      <c r="AE234" s="110"/>
      <c r="AF234" s="110"/>
      <c r="AG234" s="110"/>
      <c r="AH234" s="110"/>
      <c r="AI234" s="110"/>
      <c r="AJ234" s="110"/>
    </row>
    <row r="235" spans="1:36" x14ac:dyDescent="0.25">
      <c r="A235" s="110"/>
      <c r="B235" s="185"/>
      <c r="C235" s="192" t="s">
        <v>243</v>
      </c>
      <c r="D235" s="110"/>
      <c r="E235" s="110"/>
      <c r="F235" s="110"/>
      <c r="G235" s="110"/>
      <c r="H235" s="110"/>
      <c r="I235" s="110"/>
      <c r="J235" s="110"/>
      <c r="K235" s="193"/>
      <c r="L235" s="110"/>
      <c r="M235" s="110"/>
      <c r="N235" s="97"/>
      <c r="O235" s="271" t="s">
        <v>2043</v>
      </c>
      <c r="P235" s="199" t="s">
        <v>466</v>
      </c>
      <c r="Q235" s="199"/>
      <c r="R235" s="199"/>
      <c r="S235" s="199"/>
      <c r="T235" s="199"/>
      <c r="U235" s="199"/>
      <c r="V235" s="199"/>
      <c r="W235" s="199"/>
      <c r="X235" s="199"/>
      <c r="Y235" s="199"/>
      <c r="Z235" s="199"/>
      <c r="AA235" s="199"/>
      <c r="AB235" s="199"/>
      <c r="AC235" s="199"/>
      <c r="AD235" s="199"/>
      <c r="AE235" s="199"/>
      <c r="AF235" s="199"/>
      <c r="AG235" s="199"/>
      <c r="AH235" s="199"/>
      <c r="AI235" s="293">
        <f>IF(OR(N235="I",N235="-"),1,0)</f>
        <v>0</v>
      </c>
      <c r="AJ235" s="110"/>
    </row>
    <row r="236" spans="1:36" ht="15" customHeight="1" x14ac:dyDescent="0.25">
      <c r="A236" s="110"/>
      <c r="B236" s="185"/>
      <c r="C236" s="192" t="s">
        <v>247</v>
      </c>
      <c r="D236" s="110"/>
      <c r="E236" s="110"/>
      <c r="F236" s="110"/>
      <c r="G236" s="110"/>
      <c r="H236" s="110"/>
      <c r="I236" s="110"/>
      <c r="J236" s="110"/>
      <c r="K236" s="193"/>
      <c r="L236" s="110"/>
      <c r="M236" s="110"/>
      <c r="N236" s="333"/>
      <c r="O236" s="334"/>
      <c r="P236" s="334"/>
      <c r="Q236" s="334"/>
      <c r="R236" s="334"/>
      <c r="S236" s="334"/>
      <c r="T236" s="334"/>
      <c r="U236" s="334"/>
      <c r="V236" s="334"/>
      <c r="W236" s="334"/>
      <c r="X236" s="334"/>
      <c r="Y236" s="334"/>
      <c r="Z236" s="334"/>
      <c r="AA236" s="334"/>
      <c r="AB236" s="334"/>
      <c r="AC236" s="334"/>
      <c r="AD236" s="334"/>
      <c r="AE236" s="334"/>
      <c r="AF236" s="334"/>
      <c r="AG236" s="334"/>
      <c r="AH236" s="334"/>
      <c r="AI236" s="335"/>
      <c r="AJ236" s="110"/>
    </row>
    <row r="237" spans="1:36" ht="15" customHeight="1" x14ac:dyDescent="0.25">
      <c r="A237" s="110"/>
      <c r="B237" s="185"/>
      <c r="C237" s="192" t="s">
        <v>248</v>
      </c>
      <c r="D237" s="110"/>
      <c r="E237" s="110"/>
      <c r="F237" s="110"/>
      <c r="G237" s="110"/>
      <c r="H237" s="110"/>
      <c r="I237" s="110"/>
      <c r="J237" s="110"/>
      <c r="K237" s="193"/>
      <c r="L237" s="110"/>
      <c r="M237" s="110"/>
      <c r="N237" s="333"/>
      <c r="O237" s="334"/>
      <c r="P237" s="334"/>
      <c r="Q237" s="334"/>
      <c r="R237" s="334"/>
      <c r="S237" s="334"/>
      <c r="T237" s="334"/>
      <c r="U237" s="334"/>
      <c r="V237" s="334"/>
      <c r="W237" s="334"/>
      <c r="X237" s="334"/>
      <c r="Y237" s="334"/>
      <c r="Z237" s="334"/>
      <c r="AA237" s="334"/>
      <c r="AB237" s="334"/>
      <c r="AC237" s="334"/>
      <c r="AD237" s="334"/>
      <c r="AE237" s="334"/>
      <c r="AF237" s="334"/>
      <c r="AG237" s="334"/>
      <c r="AH237" s="334"/>
      <c r="AI237" s="335"/>
      <c r="AJ237" s="110"/>
    </row>
    <row r="238" spans="1:36" x14ac:dyDescent="0.25">
      <c r="A238" s="110"/>
      <c r="B238" s="185"/>
      <c r="C238" s="192" t="s">
        <v>249</v>
      </c>
      <c r="D238" s="110"/>
      <c r="E238" s="110"/>
      <c r="F238" s="110"/>
      <c r="G238" s="110"/>
      <c r="H238" s="110"/>
      <c r="I238" s="110"/>
      <c r="J238" s="110"/>
      <c r="K238" s="193"/>
      <c r="L238" s="110"/>
      <c r="M238" s="110"/>
      <c r="N238" s="330"/>
      <c r="O238" s="331"/>
      <c r="P238" s="331"/>
      <c r="Q238" s="331"/>
      <c r="R238" s="332"/>
      <c r="S238" s="194" t="s">
        <v>1982</v>
      </c>
      <c r="T238" s="194"/>
      <c r="U238" s="194"/>
      <c r="V238" s="194"/>
      <c r="W238" s="194"/>
      <c r="X238" s="194"/>
      <c r="Y238" s="110"/>
      <c r="Z238" s="194"/>
      <c r="AA238" s="194"/>
      <c r="AB238" s="194"/>
      <c r="AC238" s="194"/>
      <c r="AD238" s="194"/>
      <c r="AE238" s="194"/>
      <c r="AF238" s="194"/>
      <c r="AG238" s="194"/>
      <c r="AH238" s="194"/>
      <c r="AI238" s="194"/>
      <c r="AJ238" s="110"/>
    </row>
    <row r="239" spans="1:36" x14ac:dyDescent="0.25">
      <c r="A239" s="110"/>
      <c r="B239" s="185"/>
      <c r="C239" s="192" t="s">
        <v>250</v>
      </c>
      <c r="D239" s="110"/>
      <c r="E239" s="110"/>
      <c r="F239" s="110"/>
      <c r="G239" s="110"/>
      <c r="H239" s="110"/>
      <c r="I239" s="110"/>
      <c r="J239" s="110"/>
      <c r="K239" s="193"/>
      <c r="L239" s="110"/>
      <c r="M239" s="110"/>
      <c r="N239" s="97"/>
      <c r="O239" s="285" t="s">
        <v>2043</v>
      </c>
      <c r="P239" s="199" t="s">
        <v>246</v>
      </c>
      <c r="Q239" s="199"/>
      <c r="R239" s="199"/>
      <c r="S239" s="199"/>
      <c r="T239" s="199"/>
      <c r="U239" s="199"/>
      <c r="V239" s="199"/>
      <c r="W239" s="199"/>
      <c r="X239" s="199"/>
      <c r="Y239" s="199"/>
      <c r="Z239" s="199"/>
      <c r="AA239" s="199"/>
      <c r="AB239" s="199"/>
      <c r="AC239" s="199"/>
      <c r="AD239" s="199"/>
      <c r="AE239" s="199"/>
      <c r="AF239" s="199"/>
      <c r="AG239" s="199"/>
      <c r="AH239" s="199"/>
      <c r="AI239" s="199"/>
      <c r="AJ239" s="110"/>
    </row>
    <row r="240" spans="1:36" ht="15" customHeight="1" x14ac:dyDescent="0.25">
      <c r="A240" s="110"/>
      <c r="B240" s="185"/>
      <c r="C240" s="192" t="s">
        <v>251</v>
      </c>
      <c r="D240" s="110"/>
      <c r="E240" s="110"/>
      <c r="F240" s="110"/>
      <c r="G240" s="110"/>
      <c r="H240" s="110"/>
      <c r="I240" s="110"/>
      <c r="J240" s="110"/>
      <c r="K240" s="193"/>
      <c r="L240" s="110"/>
      <c r="M240" s="110"/>
      <c r="N240" s="347"/>
      <c r="O240" s="348"/>
      <c r="P240" s="348"/>
      <c r="Q240" s="348"/>
      <c r="R240" s="348"/>
      <c r="S240" s="348"/>
      <c r="T240" s="348"/>
      <c r="U240" s="348"/>
      <c r="V240" s="348"/>
      <c r="W240" s="348"/>
      <c r="X240" s="348"/>
      <c r="Y240" s="348"/>
      <c r="Z240" s="348"/>
      <c r="AA240" s="348"/>
      <c r="AB240" s="348"/>
      <c r="AC240" s="348"/>
      <c r="AD240" s="348"/>
      <c r="AE240" s="348"/>
      <c r="AF240" s="348"/>
      <c r="AG240" s="348"/>
      <c r="AH240" s="348"/>
      <c r="AI240" s="349"/>
      <c r="AJ240" s="110"/>
    </row>
    <row r="241" spans="1:36" ht="5.85" customHeight="1" x14ac:dyDescent="0.25">
      <c r="A241" s="110"/>
      <c r="B241" s="185"/>
      <c r="C241" s="186"/>
      <c r="D241" s="110"/>
      <c r="E241" s="110"/>
      <c r="F241" s="110"/>
      <c r="G241" s="110"/>
      <c r="H241" s="110"/>
      <c r="I241" s="110"/>
      <c r="J241" s="110"/>
      <c r="K241" s="110"/>
      <c r="L241" s="110"/>
      <c r="M241" s="110"/>
      <c r="N241" s="110"/>
      <c r="O241" s="110"/>
      <c r="P241" s="110"/>
      <c r="Q241" s="110"/>
      <c r="R241" s="110"/>
      <c r="S241" s="110"/>
      <c r="T241" s="110"/>
      <c r="U241" s="110"/>
      <c r="V241" s="110"/>
      <c r="W241" s="110"/>
      <c r="X241" s="110"/>
      <c r="Y241" s="110"/>
      <c r="Z241" s="110"/>
      <c r="AA241" s="110"/>
      <c r="AB241" s="110"/>
      <c r="AC241" s="110"/>
      <c r="AD241" s="110"/>
      <c r="AE241" s="110"/>
      <c r="AF241" s="110"/>
      <c r="AG241" s="110"/>
      <c r="AH241" s="110"/>
      <c r="AI241" s="110"/>
      <c r="AJ241" s="110"/>
    </row>
    <row r="242" spans="1:36" x14ac:dyDescent="0.25">
      <c r="A242" s="110"/>
      <c r="B242" s="110"/>
      <c r="C242" s="209" t="s">
        <v>259</v>
      </c>
      <c r="D242" s="210"/>
      <c r="E242" s="210"/>
      <c r="F242" s="210"/>
      <c r="G242" s="210"/>
      <c r="H242" s="210"/>
      <c r="I242" s="210"/>
      <c r="J242" s="210"/>
      <c r="K242" s="210"/>
      <c r="L242" s="210"/>
      <c r="M242" s="110"/>
      <c r="N242" s="110"/>
      <c r="O242" s="110"/>
      <c r="P242" s="110"/>
      <c r="Q242" s="110"/>
      <c r="R242" s="110"/>
      <c r="S242" s="110"/>
      <c r="T242" s="110"/>
      <c r="U242" s="110"/>
      <c r="V242" s="110"/>
      <c r="W242" s="110"/>
      <c r="X242" s="110"/>
      <c r="Y242" s="110"/>
      <c r="Z242" s="110"/>
      <c r="AA242" s="110"/>
      <c r="AB242" s="110"/>
      <c r="AC242" s="110"/>
      <c r="AD242" s="110"/>
      <c r="AE242" s="110"/>
      <c r="AF242" s="110"/>
      <c r="AG242" s="110"/>
      <c r="AH242" s="110"/>
      <c r="AI242" s="110"/>
      <c r="AJ242" s="110"/>
    </row>
    <row r="243" spans="1:36" x14ac:dyDescent="0.25">
      <c r="A243" s="110"/>
      <c r="B243" s="185"/>
      <c r="C243" s="192" t="s">
        <v>243</v>
      </c>
      <c r="D243" s="110"/>
      <c r="E243" s="110"/>
      <c r="F243" s="110"/>
      <c r="G243" s="110"/>
      <c r="H243" s="110"/>
      <c r="I243" s="110"/>
      <c r="J243" s="110"/>
      <c r="K243" s="193"/>
      <c r="L243" s="110"/>
      <c r="M243" s="110"/>
      <c r="N243" s="97"/>
      <c r="O243" s="271" t="s">
        <v>2043</v>
      </c>
      <c r="P243" s="199" t="s">
        <v>466</v>
      </c>
      <c r="Q243" s="199"/>
      <c r="R243" s="199"/>
      <c r="S243" s="199"/>
      <c r="T243" s="199"/>
      <c r="U243" s="199"/>
      <c r="V243" s="199"/>
      <c r="W243" s="199"/>
      <c r="X243" s="199"/>
      <c r="Y243" s="199"/>
      <c r="Z243" s="199"/>
      <c r="AA243" s="199"/>
      <c r="AB243" s="199"/>
      <c r="AC243" s="199"/>
      <c r="AD243" s="199"/>
      <c r="AE243" s="199"/>
      <c r="AF243" s="199"/>
      <c r="AG243" s="199"/>
      <c r="AH243" s="199"/>
      <c r="AI243" s="293">
        <f>IF(OR(N243="I",N243="-"),1,0)</f>
        <v>0</v>
      </c>
      <c r="AJ243" s="110"/>
    </row>
    <row r="244" spans="1:36" ht="15" customHeight="1" x14ac:dyDescent="0.25">
      <c r="A244" s="110"/>
      <c r="B244" s="185"/>
      <c r="C244" s="192" t="s">
        <v>247</v>
      </c>
      <c r="D244" s="110"/>
      <c r="E244" s="110"/>
      <c r="F244" s="110"/>
      <c r="G244" s="110"/>
      <c r="H244" s="110"/>
      <c r="I244" s="110"/>
      <c r="J244" s="110"/>
      <c r="K244" s="193"/>
      <c r="L244" s="110"/>
      <c r="M244" s="110"/>
      <c r="N244" s="333"/>
      <c r="O244" s="334"/>
      <c r="P244" s="334"/>
      <c r="Q244" s="334"/>
      <c r="R244" s="334"/>
      <c r="S244" s="334"/>
      <c r="T244" s="334"/>
      <c r="U244" s="334"/>
      <c r="V244" s="334"/>
      <c r="W244" s="334"/>
      <c r="X244" s="334"/>
      <c r="Y244" s="334"/>
      <c r="Z244" s="334"/>
      <c r="AA244" s="334"/>
      <c r="AB244" s="334"/>
      <c r="AC244" s="334"/>
      <c r="AD244" s="334"/>
      <c r="AE244" s="334"/>
      <c r="AF244" s="334"/>
      <c r="AG244" s="334"/>
      <c r="AH244" s="334"/>
      <c r="AI244" s="335"/>
      <c r="AJ244" s="110"/>
    </row>
    <row r="245" spans="1:36" ht="15" customHeight="1" x14ac:dyDescent="0.25">
      <c r="A245" s="110"/>
      <c r="B245" s="185"/>
      <c r="C245" s="192" t="s">
        <v>248</v>
      </c>
      <c r="D245" s="110"/>
      <c r="E245" s="110"/>
      <c r="F245" s="110"/>
      <c r="G245" s="110"/>
      <c r="H245" s="110"/>
      <c r="I245" s="110"/>
      <c r="J245" s="110"/>
      <c r="K245" s="193"/>
      <c r="L245" s="110"/>
      <c r="M245" s="110"/>
      <c r="N245" s="333"/>
      <c r="O245" s="334"/>
      <c r="P245" s="334"/>
      <c r="Q245" s="334"/>
      <c r="R245" s="334"/>
      <c r="S245" s="334"/>
      <c r="T245" s="334"/>
      <c r="U245" s="334"/>
      <c r="V245" s="334"/>
      <c r="W245" s="334"/>
      <c r="X245" s="334"/>
      <c r="Y245" s="334"/>
      <c r="Z245" s="334"/>
      <c r="AA245" s="334"/>
      <c r="AB245" s="334"/>
      <c r="AC245" s="334"/>
      <c r="AD245" s="334"/>
      <c r="AE245" s="334"/>
      <c r="AF245" s="334"/>
      <c r="AG245" s="334"/>
      <c r="AH245" s="334"/>
      <c r="AI245" s="335"/>
      <c r="AJ245" s="110"/>
    </row>
    <row r="246" spans="1:36" x14ac:dyDescent="0.25">
      <c r="A246" s="110"/>
      <c r="B246" s="185"/>
      <c r="C246" s="192" t="s">
        <v>249</v>
      </c>
      <c r="D246" s="110"/>
      <c r="E246" s="110"/>
      <c r="F246" s="110"/>
      <c r="G246" s="110"/>
      <c r="H246" s="110"/>
      <c r="I246" s="110"/>
      <c r="J246" s="110"/>
      <c r="K246" s="193"/>
      <c r="L246" s="110"/>
      <c r="M246" s="110"/>
      <c r="N246" s="330"/>
      <c r="O246" s="331"/>
      <c r="P246" s="331"/>
      <c r="Q246" s="331"/>
      <c r="R246" s="332"/>
      <c r="S246" s="194" t="s">
        <v>1982</v>
      </c>
      <c r="T246" s="194"/>
      <c r="U246" s="194"/>
      <c r="V246" s="194"/>
      <c r="W246" s="194"/>
      <c r="X246" s="194"/>
      <c r="Y246" s="110"/>
      <c r="Z246" s="194"/>
      <c r="AA246" s="194"/>
      <c r="AB246" s="194"/>
      <c r="AC246" s="194"/>
      <c r="AD246" s="194"/>
      <c r="AE246" s="194"/>
      <c r="AF246" s="194"/>
      <c r="AG246" s="194"/>
      <c r="AH246" s="194"/>
      <c r="AI246" s="194"/>
      <c r="AJ246" s="110"/>
    </row>
    <row r="247" spans="1:36" x14ac:dyDescent="0.25">
      <c r="A247" s="110"/>
      <c r="B247" s="185"/>
      <c r="C247" s="192" t="s">
        <v>250</v>
      </c>
      <c r="D247" s="110"/>
      <c r="E247" s="110"/>
      <c r="F247" s="110"/>
      <c r="G247" s="110"/>
      <c r="H247" s="110"/>
      <c r="I247" s="110"/>
      <c r="J247" s="110"/>
      <c r="K247" s="193"/>
      <c r="L247" s="110"/>
      <c r="M247" s="110"/>
      <c r="N247" s="97"/>
      <c r="O247" s="285" t="s">
        <v>2043</v>
      </c>
      <c r="P247" s="199" t="s">
        <v>246</v>
      </c>
      <c r="Q247" s="199"/>
      <c r="R247" s="199"/>
      <c r="S247" s="199"/>
      <c r="T247" s="199"/>
      <c r="U247" s="199"/>
      <c r="V247" s="199"/>
      <c r="W247" s="199"/>
      <c r="X247" s="199"/>
      <c r="Y247" s="199"/>
      <c r="Z247" s="199"/>
      <c r="AA247" s="199"/>
      <c r="AB247" s="199"/>
      <c r="AC247" s="199"/>
      <c r="AD247" s="199"/>
      <c r="AE247" s="199"/>
      <c r="AF247" s="199"/>
      <c r="AG247" s="199"/>
      <c r="AH247" s="199"/>
      <c r="AI247" s="199"/>
      <c r="AJ247" s="110"/>
    </row>
    <row r="248" spans="1:36" ht="15" customHeight="1" x14ac:dyDescent="0.25">
      <c r="A248" s="110"/>
      <c r="B248" s="185"/>
      <c r="C248" s="192" t="s">
        <v>251</v>
      </c>
      <c r="D248" s="110"/>
      <c r="E248" s="110"/>
      <c r="F248" s="110"/>
      <c r="G248" s="110"/>
      <c r="H248" s="110"/>
      <c r="I248" s="110"/>
      <c r="J248" s="110"/>
      <c r="K248" s="193"/>
      <c r="L248" s="110"/>
      <c r="M248" s="110"/>
      <c r="N248" s="347"/>
      <c r="O248" s="348"/>
      <c r="P248" s="348"/>
      <c r="Q248" s="348"/>
      <c r="R248" s="348"/>
      <c r="S248" s="348"/>
      <c r="T248" s="348"/>
      <c r="U248" s="348"/>
      <c r="V248" s="348"/>
      <c r="W248" s="348"/>
      <c r="X248" s="348"/>
      <c r="Y248" s="348"/>
      <c r="Z248" s="348"/>
      <c r="AA248" s="348"/>
      <c r="AB248" s="348"/>
      <c r="AC248" s="348"/>
      <c r="AD248" s="348"/>
      <c r="AE248" s="348"/>
      <c r="AF248" s="348"/>
      <c r="AG248" s="348"/>
      <c r="AH248" s="348"/>
      <c r="AI248" s="349"/>
      <c r="AJ248" s="110"/>
    </row>
    <row r="249" spans="1:36" ht="5.85" customHeight="1" x14ac:dyDescent="0.25">
      <c r="A249" s="110"/>
      <c r="B249" s="185"/>
      <c r="C249" s="186"/>
      <c r="D249" s="110"/>
      <c r="E249" s="110"/>
      <c r="F249" s="110"/>
      <c r="G249" s="110"/>
      <c r="H249" s="110"/>
      <c r="I249" s="110"/>
      <c r="J249" s="110"/>
      <c r="K249" s="110"/>
      <c r="L249" s="110"/>
      <c r="M249" s="110"/>
      <c r="N249" s="110"/>
      <c r="O249" s="110"/>
      <c r="P249" s="110"/>
      <c r="Q249" s="110"/>
      <c r="R249" s="110"/>
      <c r="S249" s="110"/>
      <c r="T249" s="110"/>
      <c r="U249" s="110"/>
      <c r="V249" s="110"/>
      <c r="W249" s="110"/>
      <c r="X249" s="110"/>
      <c r="Y249" s="110"/>
      <c r="Z249" s="110"/>
      <c r="AA249" s="110"/>
      <c r="AB249" s="110"/>
      <c r="AC249" s="110"/>
      <c r="AD249" s="110"/>
      <c r="AE249" s="110"/>
      <c r="AF249" s="110"/>
      <c r="AG249" s="110"/>
      <c r="AH249" s="110"/>
      <c r="AI249" s="110"/>
      <c r="AJ249" s="110"/>
    </row>
    <row r="250" spans="1:36" x14ac:dyDescent="0.25">
      <c r="A250" s="110"/>
      <c r="B250" s="110"/>
      <c r="C250" s="209" t="s">
        <v>260</v>
      </c>
      <c r="D250" s="210"/>
      <c r="E250" s="210"/>
      <c r="F250" s="210"/>
      <c r="G250" s="210"/>
      <c r="H250" s="210"/>
      <c r="I250" s="210"/>
      <c r="J250" s="210"/>
      <c r="K250" s="210"/>
      <c r="L250" s="210"/>
      <c r="M250" s="110"/>
      <c r="N250" s="110"/>
      <c r="O250" s="110"/>
      <c r="P250" s="110"/>
      <c r="Q250" s="110"/>
      <c r="R250" s="110"/>
      <c r="S250" s="110"/>
      <c r="T250" s="110"/>
      <c r="U250" s="110"/>
      <c r="V250" s="110"/>
      <c r="W250" s="110"/>
      <c r="X250" s="110"/>
      <c r="Y250" s="110"/>
      <c r="Z250" s="110"/>
      <c r="AA250" s="110"/>
      <c r="AB250" s="110"/>
      <c r="AC250" s="110"/>
      <c r="AD250" s="110"/>
      <c r="AE250" s="110"/>
      <c r="AF250" s="110"/>
      <c r="AG250" s="110"/>
      <c r="AH250" s="110"/>
      <c r="AI250" s="110"/>
      <c r="AJ250" s="110"/>
    </row>
    <row r="251" spans="1:36" x14ac:dyDescent="0.25">
      <c r="A251" s="110"/>
      <c r="B251" s="185"/>
      <c r="C251" s="192" t="s">
        <v>243</v>
      </c>
      <c r="D251" s="110"/>
      <c r="E251" s="110"/>
      <c r="F251" s="110"/>
      <c r="G251" s="110"/>
      <c r="H251" s="110"/>
      <c r="I251" s="110"/>
      <c r="J251" s="110"/>
      <c r="K251" s="193"/>
      <c r="L251" s="110"/>
      <c r="M251" s="110"/>
      <c r="N251" s="97"/>
      <c r="O251" s="271" t="s">
        <v>2043</v>
      </c>
      <c r="P251" s="199" t="s">
        <v>466</v>
      </c>
      <c r="Q251" s="199"/>
      <c r="R251" s="199"/>
      <c r="S251" s="199"/>
      <c r="T251" s="199"/>
      <c r="U251" s="199"/>
      <c r="V251" s="199"/>
      <c r="W251" s="199"/>
      <c r="X251" s="199"/>
      <c r="Y251" s="199"/>
      <c r="Z251" s="199"/>
      <c r="AA251" s="199"/>
      <c r="AB251" s="199"/>
      <c r="AC251" s="199"/>
      <c r="AD251" s="199"/>
      <c r="AE251" s="199"/>
      <c r="AF251" s="199"/>
      <c r="AG251" s="199"/>
      <c r="AH251" s="199"/>
      <c r="AI251" s="293">
        <f>IF(OR(N251="I",N251="-"),1,0)</f>
        <v>0</v>
      </c>
      <c r="AJ251" s="110"/>
    </row>
    <row r="252" spans="1:36" ht="15" customHeight="1" x14ac:dyDescent="0.25">
      <c r="A252" s="110"/>
      <c r="B252" s="185"/>
      <c r="C252" s="192" t="s">
        <v>247</v>
      </c>
      <c r="D252" s="110"/>
      <c r="E252" s="110"/>
      <c r="F252" s="110"/>
      <c r="G252" s="110"/>
      <c r="H252" s="110"/>
      <c r="I252" s="110"/>
      <c r="J252" s="110"/>
      <c r="K252" s="193"/>
      <c r="L252" s="110"/>
      <c r="M252" s="110"/>
      <c r="N252" s="333"/>
      <c r="O252" s="334"/>
      <c r="P252" s="334"/>
      <c r="Q252" s="334"/>
      <c r="R252" s="334"/>
      <c r="S252" s="334"/>
      <c r="T252" s="334"/>
      <c r="U252" s="334"/>
      <c r="V252" s="334"/>
      <c r="W252" s="334"/>
      <c r="X252" s="334"/>
      <c r="Y252" s="334"/>
      <c r="Z252" s="334"/>
      <c r="AA252" s="334"/>
      <c r="AB252" s="334"/>
      <c r="AC252" s="334"/>
      <c r="AD252" s="334"/>
      <c r="AE252" s="334"/>
      <c r="AF252" s="334"/>
      <c r="AG252" s="334"/>
      <c r="AH252" s="334"/>
      <c r="AI252" s="335"/>
      <c r="AJ252" s="110"/>
    </row>
    <row r="253" spans="1:36" ht="15" customHeight="1" x14ac:dyDescent="0.25">
      <c r="A253" s="110"/>
      <c r="B253" s="185"/>
      <c r="C253" s="192" t="s">
        <v>248</v>
      </c>
      <c r="D253" s="110"/>
      <c r="E253" s="110"/>
      <c r="F253" s="110"/>
      <c r="G253" s="110"/>
      <c r="H253" s="110"/>
      <c r="I253" s="110"/>
      <c r="J253" s="110"/>
      <c r="K253" s="193"/>
      <c r="L253" s="110"/>
      <c r="M253" s="110"/>
      <c r="N253" s="333"/>
      <c r="O253" s="334"/>
      <c r="P253" s="334"/>
      <c r="Q253" s="334"/>
      <c r="R253" s="334"/>
      <c r="S253" s="334"/>
      <c r="T253" s="334"/>
      <c r="U253" s="334"/>
      <c r="V253" s="334"/>
      <c r="W253" s="334"/>
      <c r="X253" s="334"/>
      <c r="Y253" s="334"/>
      <c r="Z253" s="334"/>
      <c r="AA253" s="334"/>
      <c r="AB253" s="334"/>
      <c r="AC253" s="334"/>
      <c r="AD253" s="334"/>
      <c r="AE253" s="334"/>
      <c r="AF253" s="334"/>
      <c r="AG253" s="334"/>
      <c r="AH253" s="334"/>
      <c r="AI253" s="335"/>
      <c r="AJ253" s="110"/>
    </row>
    <row r="254" spans="1:36" x14ac:dyDescent="0.25">
      <c r="A254" s="110"/>
      <c r="B254" s="185"/>
      <c r="C254" s="192" t="s">
        <v>249</v>
      </c>
      <c r="D254" s="110"/>
      <c r="E254" s="110"/>
      <c r="F254" s="110"/>
      <c r="G254" s="110"/>
      <c r="H254" s="110"/>
      <c r="I254" s="110"/>
      <c r="J254" s="110"/>
      <c r="K254" s="193"/>
      <c r="L254" s="110"/>
      <c r="M254" s="110"/>
      <c r="N254" s="330"/>
      <c r="O254" s="331"/>
      <c r="P254" s="331"/>
      <c r="Q254" s="331"/>
      <c r="R254" s="332"/>
      <c r="S254" s="194" t="s">
        <v>1982</v>
      </c>
      <c r="T254" s="194"/>
      <c r="U254" s="194"/>
      <c r="V254" s="194"/>
      <c r="W254" s="194"/>
      <c r="X254" s="194"/>
      <c r="Y254" s="110"/>
      <c r="Z254" s="194"/>
      <c r="AA254" s="194"/>
      <c r="AB254" s="194"/>
      <c r="AC254" s="194"/>
      <c r="AD254" s="194"/>
      <c r="AE254" s="194"/>
      <c r="AF254" s="194"/>
      <c r="AG254" s="194"/>
      <c r="AH254" s="194"/>
      <c r="AI254" s="194"/>
      <c r="AJ254" s="110"/>
    </row>
    <row r="255" spans="1:36" x14ac:dyDescent="0.25">
      <c r="A255" s="110"/>
      <c r="B255" s="185"/>
      <c r="C255" s="192" t="s">
        <v>250</v>
      </c>
      <c r="D255" s="110"/>
      <c r="E255" s="110"/>
      <c r="F255" s="110"/>
      <c r="G255" s="110"/>
      <c r="H255" s="110"/>
      <c r="I255" s="110"/>
      <c r="J255" s="110"/>
      <c r="K255" s="193"/>
      <c r="L255" s="110"/>
      <c r="M255" s="110"/>
      <c r="N255" s="97"/>
      <c r="O255" s="271" t="s">
        <v>2043</v>
      </c>
      <c r="P255" s="199" t="s">
        <v>246</v>
      </c>
      <c r="Q255" s="199"/>
      <c r="R255" s="199"/>
      <c r="S255" s="199"/>
      <c r="T255" s="199"/>
      <c r="U255" s="199"/>
      <c r="V255" s="199"/>
      <c r="W255" s="199"/>
      <c r="X255" s="199"/>
      <c r="Y255" s="199"/>
      <c r="Z255" s="199"/>
      <c r="AA255" s="199"/>
      <c r="AB255" s="199"/>
      <c r="AC255" s="199"/>
      <c r="AD255" s="199"/>
      <c r="AE255" s="199"/>
      <c r="AF255" s="199"/>
      <c r="AG255" s="199"/>
      <c r="AH255" s="199"/>
      <c r="AI255" s="199"/>
      <c r="AJ255" s="110"/>
    </row>
    <row r="256" spans="1:36" ht="15" customHeight="1" x14ac:dyDescent="0.25">
      <c r="A256" s="110"/>
      <c r="B256" s="185"/>
      <c r="C256" s="192" t="s">
        <v>251</v>
      </c>
      <c r="D256" s="110"/>
      <c r="E256" s="110"/>
      <c r="F256" s="110"/>
      <c r="G256" s="110"/>
      <c r="H256" s="110"/>
      <c r="I256" s="110"/>
      <c r="J256" s="110"/>
      <c r="K256" s="193"/>
      <c r="L256" s="110"/>
      <c r="M256" s="110"/>
      <c r="N256" s="347"/>
      <c r="O256" s="348"/>
      <c r="P256" s="348"/>
      <c r="Q256" s="348"/>
      <c r="R256" s="348"/>
      <c r="S256" s="348"/>
      <c r="T256" s="348"/>
      <c r="U256" s="348"/>
      <c r="V256" s="348"/>
      <c r="W256" s="348"/>
      <c r="X256" s="348"/>
      <c r="Y256" s="348"/>
      <c r="Z256" s="348"/>
      <c r="AA256" s="348"/>
      <c r="AB256" s="348"/>
      <c r="AC256" s="348"/>
      <c r="AD256" s="348"/>
      <c r="AE256" s="348"/>
      <c r="AF256" s="348"/>
      <c r="AG256" s="348"/>
      <c r="AH256" s="348"/>
      <c r="AI256" s="349"/>
      <c r="AJ256" s="110"/>
    </row>
    <row r="257" spans="1:36" ht="5.85" customHeight="1" x14ac:dyDescent="0.25">
      <c r="A257" s="110"/>
      <c r="B257" s="185"/>
      <c r="C257" s="186"/>
      <c r="D257" s="110"/>
      <c r="E257" s="110"/>
      <c r="F257" s="110"/>
      <c r="G257" s="110"/>
      <c r="H257" s="110"/>
      <c r="I257" s="110"/>
      <c r="J257" s="110"/>
      <c r="K257" s="110"/>
      <c r="L257" s="110"/>
      <c r="M257" s="110"/>
      <c r="N257" s="110"/>
      <c r="O257" s="110"/>
      <c r="P257" s="110"/>
      <c r="Q257" s="110"/>
      <c r="R257" s="110"/>
      <c r="S257" s="110"/>
      <c r="T257" s="110"/>
      <c r="U257" s="110"/>
      <c r="V257" s="110"/>
      <c r="W257" s="110"/>
      <c r="X257" s="110"/>
      <c r="Y257" s="110"/>
      <c r="Z257" s="110"/>
      <c r="AA257" s="110"/>
      <c r="AB257" s="110"/>
      <c r="AC257" s="110"/>
      <c r="AD257" s="110"/>
      <c r="AE257" s="110"/>
      <c r="AF257" s="110"/>
      <c r="AG257" s="110"/>
      <c r="AH257" s="110"/>
      <c r="AI257" s="110"/>
      <c r="AJ257" s="110"/>
    </row>
    <row r="258" spans="1:36" x14ac:dyDescent="0.25">
      <c r="A258" s="110"/>
      <c r="B258" s="110"/>
      <c r="C258" s="209" t="s">
        <v>262</v>
      </c>
      <c r="D258" s="210"/>
      <c r="E258" s="210"/>
      <c r="F258" s="210"/>
      <c r="G258" s="210"/>
      <c r="H258" s="210"/>
      <c r="I258" s="210"/>
      <c r="J258" s="210"/>
      <c r="K258" s="210"/>
      <c r="L258" s="210"/>
      <c r="M258" s="110"/>
      <c r="N258" s="110"/>
      <c r="O258" s="110"/>
      <c r="P258" s="110"/>
      <c r="Q258" s="110"/>
      <c r="R258" s="110"/>
      <c r="S258" s="110"/>
      <c r="T258" s="110"/>
      <c r="U258" s="110"/>
      <c r="V258" s="110"/>
      <c r="W258" s="110"/>
      <c r="X258" s="110"/>
      <c r="Y258" s="110"/>
      <c r="Z258" s="110"/>
      <c r="AA258" s="110"/>
      <c r="AB258" s="110"/>
      <c r="AC258" s="110"/>
      <c r="AD258" s="110"/>
      <c r="AE258" s="110"/>
      <c r="AF258" s="110"/>
      <c r="AG258" s="110"/>
      <c r="AH258" s="110"/>
      <c r="AI258" s="110"/>
      <c r="AJ258" s="110"/>
    </row>
    <row r="259" spans="1:36" x14ac:dyDescent="0.25">
      <c r="A259" s="110"/>
      <c r="B259" s="185"/>
      <c r="C259" s="192" t="s">
        <v>1996</v>
      </c>
      <c r="D259" s="110"/>
      <c r="E259" s="110"/>
      <c r="F259" s="110"/>
      <c r="G259" s="110"/>
      <c r="H259" s="110"/>
      <c r="I259" s="110"/>
      <c r="J259" s="110"/>
      <c r="K259" s="193"/>
      <c r="L259" s="110"/>
      <c r="M259" s="110"/>
      <c r="N259" s="97"/>
      <c r="O259" s="271" t="s">
        <v>2043</v>
      </c>
      <c r="P259" s="199" t="s">
        <v>466</v>
      </c>
      <c r="Q259" s="199"/>
      <c r="R259" s="199"/>
      <c r="S259" s="199"/>
      <c r="T259" s="199"/>
      <c r="U259" s="199"/>
      <c r="V259" s="199"/>
      <c r="W259" s="199"/>
      <c r="X259" s="199"/>
      <c r="Y259" s="199"/>
      <c r="Z259" s="199"/>
      <c r="AA259" s="199"/>
      <c r="AB259" s="199"/>
      <c r="AC259" s="199"/>
      <c r="AD259" s="199"/>
      <c r="AE259" s="199"/>
      <c r="AF259" s="199"/>
      <c r="AG259" s="199"/>
      <c r="AH259" s="199"/>
      <c r="AI259" s="293">
        <f>IF(OR(N259="I",N259="-"),1,0)</f>
        <v>0</v>
      </c>
      <c r="AJ259" s="110"/>
    </row>
    <row r="260" spans="1:36" ht="15" customHeight="1" x14ac:dyDescent="0.25">
      <c r="A260" s="110"/>
      <c r="B260" s="185"/>
      <c r="C260" s="192" t="s">
        <v>247</v>
      </c>
      <c r="D260" s="110"/>
      <c r="E260" s="110"/>
      <c r="F260" s="110"/>
      <c r="G260" s="110"/>
      <c r="H260" s="110"/>
      <c r="I260" s="110"/>
      <c r="J260" s="110"/>
      <c r="K260" s="193"/>
      <c r="L260" s="110"/>
      <c r="M260" s="110"/>
      <c r="N260" s="333"/>
      <c r="O260" s="334"/>
      <c r="P260" s="334"/>
      <c r="Q260" s="334"/>
      <c r="R260" s="334"/>
      <c r="S260" s="334"/>
      <c r="T260" s="334"/>
      <c r="U260" s="334"/>
      <c r="V260" s="334"/>
      <c r="W260" s="334"/>
      <c r="X260" s="334"/>
      <c r="Y260" s="334"/>
      <c r="Z260" s="334"/>
      <c r="AA260" s="334"/>
      <c r="AB260" s="334"/>
      <c r="AC260" s="334"/>
      <c r="AD260" s="334"/>
      <c r="AE260" s="334"/>
      <c r="AF260" s="334"/>
      <c r="AG260" s="334"/>
      <c r="AH260" s="334"/>
      <c r="AI260" s="335"/>
      <c r="AJ260" s="110"/>
    </row>
    <row r="261" spans="1:36" ht="15" customHeight="1" x14ac:dyDescent="0.25">
      <c r="A261" s="110"/>
      <c r="B261" s="185"/>
      <c r="C261" s="192" t="s">
        <v>248</v>
      </c>
      <c r="D261" s="110"/>
      <c r="E261" s="110"/>
      <c r="F261" s="110"/>
      <c r="G261" s="110"/>
      <c r="H261" s="110"/>
      <c r="I261" s="110"/>
      <c r="J261" s="110"/>
      <c r="K261" s="193"/>
      <c r="L261" s="110"/>
      <c r="M261" s="110"/>
      <c r="N261" s="333"/>
      <c r="O261" s="334"/>
      <c r="P261" s="334"/>
      <c r="Q261" s="334"/>
      <c r="R261" s="334"/>
      <c r="S261" s="334"/>
      <c r="T261" s="334"/>
      <c r="U261" s="334"/>
      <c r="V261" s="334"/>
      <c r="W261" s="334"/>
      <c r="X261" s="334"/>
      <c r="Y261" s="334"/>
      <c r="Z261" s="334"/>
      <c r="AA261" s="334"/>
      <c r="AB261" s="334"/>
      <c r="AC261" s="334"/>
      <c r="AD261" s="334"/>
      <c r="AE261" s="334"/>
      <c r="AF261" s="334"/>
      <c r="AG261" s="334"/>
      <c r="AH261" s="334"/>
      <c r="AI261" s="335"/>
      <c r="AJ261" s="110"/>
    </row>
    <row r="262" spans="1:36" x14ac:dyDescent="0.25">
      <c r="A262" s="110"/>
      <c r="B262" s="185"/>
      <c r="C262" s="192" t="s">
        <v>249</v>
      </c>
      <c r="D262" s="110"/>
      <c r="E262" s="110"/>
      <c r="F262" s="110"/>
      <c r="G262" s="110"/>
      <c r="H262" s="110"/>
      <c r="I262" s="110"/>
      <c r="J262" s="110"/>
      <c r="K262" s="193"/>
      <c r="L262" s="110"/>
      <c r="M262" s="110"/>
      <c r="N262" s="330"/>
      <c r="O262" s="331"/>
      <c r="P262" s="331"/>
      <c r="Q262" s="331"/>
      <c r="R262" s="332"/>
      <c r="S262" s="194" t="s">
        <v>1982</v>
      </c>
      <c r="T262" s="194"/>
      <c r="U262" s="194"/>
      <c r="V262" s="194"/>
      <c r="W262" s="194"/>
      <c r="X262" s="194"/>
      <c r="Y262" s="110"/>
      <c r="Z262" s="194"/>
      <c r="AA262" s="194"/>
      <c r="AB262" s="194"/>
      <c r="AC262" s="194"/>
      <c r="AD262" s="194"/>
      <c r="AE262" s="194"/>
      <c r="AF262" s="194"/>
      <c r="AG262" s="194"/>
      <c r="AH262" s="194"/>
      <c r="AI262" s="194"/>
      <c r="AJ262" s="110"/>
    </row>
    <row r="263" spans="1:36" x14ac:dyDescent="0.25">
      <c r="A263" s="110"/>
      <c r="B263" s="185"/>
      <c r="C263" s="192" t="s">
        <v>250</v>
      </c>
      <c r="D263" s="110"/>
      <c r="E263" s="110"/>
      <c r="F263" s="110"/>
      <c r="G263" s="110"/>
      <c r="H263" s="110"/>
      <c r="I263" s="110"/>
      <c r="J263" s="110"/>
      <c r="K263" s="193"/>
      <c r="L263" s="110"/>
      <c r="M263" s="110"/>
      <c r="N263" s="97"/>
      <c r="O263" s="285" t="s">
        <v>2043</v>
      </c>
      <c r="P263" s="199" t="s">
        <v>246</v>
      </c>
      <c r="Q263" s="199"/>
      <c r="R263" s="199"/>
      <c r="S263" s="199"/>
      <c r="T263" s="199"/>
      <c r="U263" s="199"/>
      <c r="V263" s="199"/>
      <c r="W263" s="199"/>
      <c r="X263" s="199"/>
      <c r="Y263" s="199"/>
      <c r="Z263" s="199"/>
      <c r="AA263" s="199"/>
      <c r="AB263" s="199"/>
      <c r="AC263" s="199"/>
      <c r="AD263" s="199"/>
      <c r="AE263" s="199"/>
      <c r="AF263" s="199"/>
      <c r="AG263" s="199"/>
      <c r="AH263" s="199"/>
      <c r="AI263" s="199"/>
      <c r="AJ263" s="110"/>
    </row>
    <row r="264" spans="1:36" ht="15" customHeight="1" x14ac:dyDescent="0.25">
      <c r="A264" s="110"/>
      <c r="B264" s="185"/>
      <c r="C264" s="192" t="s">
        <v>251</v>
      </c>
      <c r="D264" s="110"/>
      <c r="E264" s="110"/>
      <c r="F264" s="110"/>
      <c r="G264" s="110"/>
      <c r="H264" s="110"/>
      <c r="I264" s="110"/>
      <c r="J264" s="110"/>
      <c r="K264" s="193"/>
      <c r="L264" s="110"/>
      <c r="M264" s="110"/>
      <c r="N264" s="347"/>
      <c r="O264" s="348"/>
      <c r="P264" s="348"/>
      <c r="Q264" s="348"/>
      <c r="R264" s="348"/>
      <c r="S264" s="348"/>
      <c r="T264" s="348"/>
      <c r="U264" s="348"/>
      <c r="V264" s="348"/>
      <c r="W264" s="348"/>
      <c r="X264" s="348"/>
      <c r="Y264" s="348"/>
      <c r="Z264" s="348"/>
      <c r="AA264" s="348"/>
      <c r="AB264" s="348"/>
      <c r="AC264" s="348"/>
      <c r="AD264" s="348"/>
      <c r="AE264" s="348"/>
      <c r="AF264" s="348"/>
      <c r="AG264" s="348"/>
      <c r="AH264" s="348"/>
      <c r="AI264" s="349"/>
      <c r="AJ264" s="110"/>
    </row>
    <row r="265" spans="1:36" ht="5.85" customHeight="1" x14ac:dyDescent="0.25">
      <c r="A265" s="110"/>
      <c r="B265" s="185"/>
      <c r="C265" s="186"/>
      <c r="D265" s="110"/>
      <c r="E265" s="110"/>
      <c r="F265" s="110"/>
      <c r="G265" s="110"/>
      <c r="H265" s="110"/>
      <c r="I265" s="110"/>
      <c r="J265" s="110"/>
      <c r="K265" s="110"/>
      <c r="L265" s="110"/>
      <c r="M265" s="110"/>
      <c r="N265" s="110"/>
      <c r="O265" s="110"/>
      <c r="P265" s="110"/>
      <c r="Q265" s="110"/>
      <c r="R265" s="110"/>
      <c r="S265" s="110"/>
      <c r="T265" s="110"/>
      <c r="U265" s="110"/>
      <c r="V265" s="110"/>
      <c r="W265" s="110"/>
      <c r="X265" s="110"/>
      <c r="Y265" s="110"/>
      <c r="Z265" s="110"/>
      <c r="AA265" s="110"/>
      <c r="AB265" s="110"/>
      <c r="AC265" s="110"/>
      <c r="AD265" s="110"/>
      <c r="AE265" s="110"/>
      <c r="AF265" s="110"/>
      <c r="AG265" s="110"/>
      <c r="AH265" s="110"/>
      <c r="AI265" s="110"/>
      <c r="AJ265" s="110"/>
    </row>
    <row r="266" spans="1:36" x14ac:dyDescent="0.25">
      <c r="A266" s="110"/>
      <c r="B266" s="110"/>
      <c r="C266" s="209" t="s">
        <v>261</v>
      </c>
      <c r="D266" s="210"/>
      <c r="E266" s="210"/>
      <c r="F266" s="210"/>
      <c r="G266" s="210"/>
      <c r="H266" s="210"/>
      <c r="I266" s="210"/>
      <c r="J266" s="210"/>
      <c r="K266" s="210"/>
      <c r="L266" s="210"/>
      <c r="M266" s="110"/>
      <c r="N266" s="110"/>
      <c r="O266" s="110"/>
      <c r="P266" s="110"/>
      <c r="Q266" s="110"/>
      <c r="R266" s="110"/>
      <c r="S266" s="110"/>
      <c r="T266" s="110"/>
      <c r="U266" s="110"/>
      <c r="V266" s="110"/>
      <c r="W266" s="110"/>
      <c r="X266" s="110"/>
      <c r="Y266" s="110"/>
      <c r="Z266" s="110"/>
      <c r="AA266" s="110"/>
      <c r="AB266" s="110"/>
      <c r="AC266" s="110"/>
      <c r="AD266" s="110"/>
      <c r="AE266" s="110"/>
      <c r="AF266" s="110"/>
      <c r="AG266" s="110"/>
      <c r="AH266" s="110"/>
      <c r="AI266" s="110"/>
      <c r="AJ266" s="110"/>
    </row>
    <row r="267" spans="1:36" x14ac:dyDescent="0.25">
      <c r="A267" s="110"/>
      <c r="B267" s="185"/>
      <c r="C267" s="192" t="s">
        <v>243</v>
      </c>
      <c r="D267" s="110"/>
      <c r="E267" s="110"/>
      <c r="F267" s="110"/>
      <c r="G267" s="110"/>
      <c r="H267" s="110"/>
      <c r="I267" s="110"/>
      <c r="J267" s="110"/>
      <c r="K267" s="193"/>
      <c r="L267" s="110"/>
      <c r="M267" s="110"/>
      <c r="N267" s="97"/>
      <c r="O267" s="271" t="s">
        <v>2043</v>
      </c>
      <c r="P267" s="199" t="s">
        <v>466</v>
      </c>
      <c r="Q267" s="199"/>
      <c r="R267" s="199"/>
      <c r="S267" s="199"/>
      <c r="T267" s="199"/>
      <c r="U267" s="199"/>
      <c r="V267" s="199"/>
      <c r="W267" s="199"/>
      <c r="X267" s="199"/>
      <c r="Y267" s="199"/>
      <c r="Z267" s="199"/>
      <c r="AA267" s="199"/>
      <c r="AB267" s="199"/>
      <c r="AC267" s="199"/>
      <c r="AD267" s="199"/>
      <c r="AE267" s="199"/>
      <c r="AF267" s="199"/>
      <c r="AG267" s="199"/>
      <c r="AH267" s="199"/>
      <c r="AI267" s="293">
        <f>IF(OR(N267="I",N267="-"),1,0)</f>
        <v>0</v>
      </c>
      <c r="AJ267" s="110"/>
    </row>
    <row r="268" spans="1:36" ht="15" customHeight="1" x14ac:dyDescent="0.25">
      <c r="A268" s="110"/>
      <c r="B268" s="185"/>
      <c r="C268" s="192" t="s">
        <v>247</v>
      </c>
      <c r="D268" s="110"/>
      <c r="E268" s="110"/>
      <c r="F268" s="110"/>
      <c r="G268" s="110"/>
      <c r="H268" s="110"/>
      <c r="I268" s="110"/>
      <c r="J268" s="110"/>
      <c r="K268" s="193"/>
      <c r="L268" s="110"/>
      <c r="M268" s="110"/>
      <c r="N268" s="333"/>
      <c r="O268" s="334"/>
      <c r="P268" s="334"/>
      <c r="Q268" s="334"/>
      <c r="R268" s="334"/>
      <c r="S268" s="334"/>
      <c r="T268" s="334"/>
      <c r="U268" s="334"/>
      <c r="V268" s="334"/>
      <c r="W268" s="334"/>
      <c r="X268" s="334"/>
      <c r="Y268" s="334"/>
      <c r="Z268" s="334"/>
      <c r="AA268" s="334"/>
      <c r="AB268" s="334"/>
      <c r="AC268" s="334"/>
      <c r="AD268" s="334"/>
      <c r="AE268" s="334"/>
      <c r="AF268" s="334"/>
      <c r="AG268" s="334"/>
      <c r="AH268" s="334"/>
      <c r="AI268" s="335"/>
      <c r="AJ268" s="110"/>
    </row>
    <row r="269" spans="1:36" ht="15" customHeight="1" x14ac:dyDescent="0.25">
      <c r="A269" s="110"/>
      <c r="B269" s="185"/>
      <c r="C269" s="192" t="s">
        <v>248</v>
      </c>
      <c r="D269" s="110"/>
      <c r="E269" s="110"/>
      <c r="F269" s="110"/>
      <c r="G269" s="110"/>
      <c r="H269" s="110"/>
      <c r="I269" s="110"/>
      <c r="J269" s="110"/>
      <c r="K269" s="193"/>
      <c r="L269" s="110"/>
      <c r="M269" s="110"/>
      <c r="N269" s="333"/>
      <c r="O269" s="334"/>
      <c r="P269" s="334"/>
      <c r="Q269" s="334"/>
      <c r="R269" s="334"/>
      <c r="S269" s="334"/>
      <c r="T269" s="334"/>
      <c r="U269" s="334"/>
      <c r="V269" s="334"/>
      <c r="W269" s="334"/>
      <c r="X269" s="334"/>
      <c r="Y269" s="334"/>
      <c r="Z269" s="334"/>
      <c r="AA269" s="334"/>
      <c r="AB269" s="334"/>
      <c r="AC269" s="334"/>
      <c r="AD269" s="334"/>
      <c r="AE269" s="334"/>
      <c r="AF269" s="334"/>
      <c r="AG269" s="334"/>
      <c r="AH269" s="334"/>
      <c r="AI269" s="335"/>
      <c r="AJ269" s="110"/>
    </row>
    <row r="270" spans="1:36" x14ac:dyDescent="0.25">
      <c r="A270" s="110"/>
      <c r="B270" s="185"/>
      <c r="C270" s="192" t="s">
        <v>249</v>
      </c>
      <c r="D270" s="110"/>
      <c r="E270" s="110"/>
      <c r="F270" s="110"/>
      <c r="G270" s="110"/>
      <c r="H270" s="110"/>
      <c r="I270" s="110"/>
      <c r="J270" s="110"/>
      <c r="K270" s="193"/>
      <c r="L270" s="110"/>
      <c r="M270" s="110"/>
      <c r="N270" s="330"/>
      <c r="O270" s="331"/>
      <c r="P270" s="331"/>
      <c r="Q270" s="331"/>
      <c r="R270" s="332"/>
      <c r="S270" s="194" t="s">
        <v>1982</v>
      </c>
      <c r="T270" s="194"/>
      <c r="U270" s="194"/>
      <c r="V270" s="194"/>
      <c r="W270" s="194"/>
      <c r="X270" s="194"/>
      <c r="Y270" s="110"/>
      <c r="Z270" s="194"/>
      <c r="AA270" s="194"/>
      <c r="AB270" s="194"/>
      <c r="AC270" s="194"/>
      <c r="AD270" s="194"/>
      <c r="AE270" s="194"/>
      <c r="AF270" s="194"/>
      <c r="AG270" s="194"/>
      <c r="AH270" s="194"/>
      <c r="AI270" s="194"/>
      <c r="AJ270" s="110"/>
    </row>
    <row r="271" spans="1:36" x14ac:dyDescent="0.25">
      <c r="A271" s="110"/>
      <c r="B271" s="185"/>
      <c r="C271" s="192" t="s">
        <v>250</v>
      </c>
      <c r="D271" s="110"/>
      <c r="E271" s="110"/>
      <c r="F271" s="110"/>
      <c r="G271" s="110"/>
      <c r="H271" s="110"/>
      <c r="I271" s="110"/>
      <c r="J271" s="110"/>
      <c r="K271" s="193"/>
      <c r="L271" s="110"/>
      <c r="M271" s="110"/>
      <c r="N271" s="97"/>
      <c r="O271" s="285" t="s">
        <v>2043</v>
      </c>
      <c r="P271" s="199" t="s">
        <v>246</v>
      </c>
      <c r="Q271" s="199"/>
      <c r="R271" s="199"/>
      <c r="S271" s="199"/>
      <c r="T271" s="199"/>
      <c r="U271" s="199"/>
      <c r="V271" s="199"/>
      <c r="W271" s="199"/>
      <c r="X271" s="199"/>
      <c r="Y271" s="199"/>
      <c r="Z271" s="199"/>
      <c r="AA271" s="199"/>
      <c r="AB271" s="199"/>
      <c r="AC271" s="199"/>
      <c r="AD271" s="199"/>
      <c r="AE271" s="199"/>
      <c r="AF271" s="199"/>
      <c r="AG271" s="199"/>
      <c r="AH271" s="199"/>
      <c r="AI271" s="199"/>
      <c r="AJ271" s="110"/>
    </row>
    <row r="272" spans="1:36" ht="15" customHeight="1" x14ac:dyDescent="0.25">
      <c r="A272" s="110"/>
      <c r="B272" s="185"/>
      <c r="C272" s="286" t="s">
        <v>251</v>
      </c>
      <c r="D272" s="287"/>
      <c r="E272" s="287"/>
      <c r="F272" s="287"/>
      <c r="G272" s="287"/>
      <c r="H272" s="287"/>
      <c r="I272" s="110"/>
      <c r="J272" s="110"/>
      <c r="K272" s="193"/>
      <c r="L272" s="110"/>
      <c r="M272" s="110"/>
      <c r="N272" s="347"/>
      <c r="O272" s="348"/>
      <c r="P272" s="348"/>
      <c r="Q272" s="348"/>
      <c r="R272" s="348"/>
      <c r="S272" s="348"/>
      <c r="T272" s="348"/>
      <c r="U272" s="348"/>
      <c r="V272" s="348"/>
      <c r="W272" s="348"/>
      <c r="X272" s="348"/>
      <c r="Y272" s="348"/>
      <c r="Z272" s="348"/>
      <c r="AA272" s="348"/>
      <c r="AB272" s="348"/>
      <c r="AC272" s="348"/>
      <c r="AD272" s="348"/>
      <c r="AE272" s="348"/>
      <c r="AF272" s="348"/>
      <c r="AG272" s="348"/>
      <c r="AH272" s="348"/>
      <c r="AI272" s="349"/>
      <c r="AJ272" s="110"/>
    </row>
    <row r="273" spans="1:36" ht="5.85" customHeight="1" x14ac:dyDescent="0.25">
      <c r="A273" s="110"/>
      <c r="B273" s="185"/>
      <c r="C273" s="290"/>
      <c r="D273" s="287"/>
      <c r="E273" s="287"/>
      <c r="F273" s="287"/>
      <c r="G273" s="287"/>
      <c r="H273" s="287"/>
      <c r="I273" s="163"/>
      <c r="J273" s="110"/>
      <c r="K273" s="110"/>
      <c r="L273" s="110"/>
      <c r="M273" s="110"/>
      <c r="N273" s="110"/>
      <c r="O273" s="110"/>
      <c r="P273" s="110"/>
      <c r="Q273" s="110"/>
      <c r="R273" s="110"/>
      <c r="S273" s="110"/>
      <c r="T273" s="110"/>
      <c r="U273" s="110"/>
      <c r="V273" s="110"/>
      <c r="W273" s="110"/>
      <c r="X273" s="110"/>
      <c r="Y273" s="110"/>
      <c r="Z273" s="110"/>
      <c r="AA273" s="110"/>
      <c r="AB273" s="110"/>
      <c r="AC273" s="110"/>
      <c r="AD273" s="110"/>
      <c r="AE273" s="110"/>
      <c r="AF273" s="110"/>
      <c r="AG273" s="110"/>
      <c r="AH273" s="110"/>
      <c r="AI273" s="110"/>
      <c r="AJ273" s="110"/>
    </row>
    <row r="274" spans="1:36" x14ac:dyDescent="0.25">
      <c r="A274" s="110"/>
      <c r="B274" s="110"/>
      <c r="C274" s="110"/>
      <c r="D274" s="110"/>
      <c r="E274" s="110"/>
      <c r="F274" s="110"/>
      <c r="G274" s="110"/>
      <c r="H274" s="110"/>
      <c r="I274" s="110"/>
      <c r="J274" s="110"/>
      <c r="K274" s="110"/>
      <c r="L274" s="110"/>
      <c r="M274" s="110"/>
      <c r="N274" s="110"/>
      <c r="O274" s="110"/>
      <c r="P274" s="110"/>
      <c r="Q274" s="110"/>
      <c r="R274" s="110"/>
      <c r="S274" s="110"/>
      <c r="T274" s="110"/>
      <c r="U274" s="110"/>
      <c r="V274" s="110"/>
      <c r="W274" s="110"/>
      <c r="X274" s="110"/>
      <c r="Y274" s="110"/>
      <c r="Z274" s="110"/>
      <c r="AA274" s="110"/>
      <c r="AB274" s="110"/>
      <c r="AC274" s="110"/>
      <c r="AD274" s="110"/>
      <c r="AE274" s="110"/>
      <c r="AF274" s="110"/>
      <c r="AG274" s="110"/>
      <c r="AH274" s="110"/>
      <c r="AI274" s="110"/>
      <c r="AJ274" s="110"/>
    </row>
    <row r="275" spans="1:36" x14ac:dyDescent="0.25">
      <c r="A275" s="110"/>
      <c r="B275" s="110"/>
      <c r="C275" s="110"/>
      <c r="D275" s="110"/>
      <c r="E275" s="110"/>
      <c r="F275" s="110"/>
      <c r="G275" s="110"/>
      <c r="H275" s="110"/>
      <c r="I275" s="110"/>
      <c r="J275" s="110"/>
      <c r="K275" s="110"/>
      <c r="L275" s="110"/>
      <c r="M275" s="110"/>
      <c r="N275" s="110"/>
      <c r="O275" s="110"/>
      <c r="P275" s="110"/>
      <c r="Q275" s="110"/>
      <c r="R275" s="110"/>
      <c r="S275" s="110"/>
      <c r="T275" s="110"/>
      <c r="U275" s="110"/>
      <c r="V275" s="110"/>
      <c r="W275" s="110"/>
      <c r="X275" s="110"/>
      <c r="Y275" s="110"/>
      <c r="Z275" s="110"/>
      <c r="AA275" s="110"/>
      <c r="AB275" s="110"/>
      <c r="AC275" s="110"/>
      <c r="AD275" s="110"/>
      <c r="AE275" s="110"/>
      <c r="AF275" s="110"/>
      <c r="AG275" s="110"/>
      <c r="AH275" s="110"/>
      <c r="AI275" s="110"/>
      <c r="AJ275" s="110"/>
    </row>
    <row r="276" spans="1:36" x14ac:dyDescent="0.25">
      <c r="A276" s="110"/>
      <c r="B276" s="110"/>
      <c r="C276" s="110"/>
      <c r="D276" s="110"/>
      <c r="E276" s="110"/>
      <c r="F276" s="110"/>
      <c r="G276" s="110"/>
      <c r="H276" s="110"/>
      <c r="I276" s="110"/>
      <c r="J276" s="110"/>
      <c r="K276" s="110"/>
      <c r="L276" s="110"/>
      <c r="M276" s="110"/>
      <c r="N276" s="110"/>
      <c r="O276" s="110"/>
      <c r="P276" s="110"/>
      <c r="Q276" s="110"/>
      <c r="R276" s="110"/>
      <c r="S276" s="110"/>
      <c r="T276" s="110"/>
      <c r="U276" s="110"/>
      <c r="V276" s="110"/>
      <c r="W276" s="110"/>
      <c r="X276" s="110"/>
      <c r="Y276" s="110"/>
      <c r="Z276" s="110"/>
      <c r="AA276" s="110"/>
      <c r="AB276" s="110"/>
      <c r="AC276" s="110"/>
      <c r="AD276" s="110"/>
      <c r="AE276" s="110"/>
      <c r="AF276" s="110"/>
      <c r="AG276" s="110"/>
      <c r="AH276" s="110"/>
      <c r="AI276" s="110"/>
      <c r="AJ276" s="110"/>
    </row>
    <row r="277" spans="1:36" x14ac:dyDescent="0.25">
      <c r="A277" s="110"/>
      <c r="B277" s="110"/>
      <c r="C277" s="110"/>
      <c r="D277" s="110"/>
      <c r="E277" s="110"/>
      <c r="F277" s="110"/>
      <c r="G277" s="110"/>
      <c r="H277" s="110"/>
      <c r="I277" s="110"/>
      <c r="J277" s="110"/>
      <c r="K277" s="110"/>
      <c r="L277" s="110"/>
      <c r="M277" s="110"/>
      <c r="N277" s="110"/>
      <c r="O277" s="110"/>
      <c r="P277" s="110"/>
      <c r="Q277" s="110"/>
      <c r="R277" s="110"/>
      <c r="S277" s="110"/>
      <c r="T277" s="110"/>
      <c r="U277" s="110"/>
      <c r="V277" s="110"/>
      <c r="W277" s="110"/>
      <c r="X277" s="110"/>
      <c r="Y277" s="110"/>
      <c r="Z277" s="110"/>
      <c r="AA277" s="110"/>
      <c r="AB277" s="110"/>
      <c r="AC277" s="110"/>
      <c r="AD277" s="110"/>
      <c r="AE277" s="110"/>
      <c r="AF277" s="110"/>
      <c r="AG277" s="110"/>
      <c r="AH277" s="110"/>
      <c r="AI277" s="110"/>
      <c r="AJ277" s="110"/>
    </row>
    <row r="278" spans="1:36" x14ac:dyDescent="0.25">
      <c r="A278" s="110"/>
      <c r="B278" s="110"/>
      <c r="C278" s="110"/>
      <c r="D278" s="110"/>
      <c r="E278" s="110"/>
      <c r="F278" s="110"/>
      <c r="G278" s="110"/>
      <c r="H278" s="110"/>
      <c r="I278" s="110"/>
      <c r="J278" s="110"/>
      <c r="K278" s="110"/>
      <c r="L278" s="110"/>
      <c r="M278" s="110"/>
      <c r="N278" s="110"/>
      <c r="O278" s="110"/>
      <c r="P278" s="110"/>
      <c r="Q278" s="110"/>
      <c r="R278" s="110"/>
      <c r="S278" s="110"/>
      <c r="T278" s="110"/>
      <c r="U278" s="110"/>
      <c r="V278" s="110"/>
      <c r="W278" s="110"/>
      <c r="X278" s="110"/>
      <c r="Y278" s="110"/>
      <c r="Z278" s="110"/>
      <c r="AA278" s="110"/>
      <c r="AB278" s="110"/>
      <c r="AC278" s="110"/>
      <c r="AD278" s="110"/>
      <c r="AE278" s="110"/>
      <c r="AF278" s="110"/>
      <c r="AG278" s="110"/>
      <c r="AH278" s="110"/>
      <c r="AI278" s="110"/>
      <c r="AJ278" s="110"/>
    </row>
    <row r="279" spans="1:36" s="16" customFormat="1" ht="18.75" x14ac:dyDescent="0.3">
      <c r="A279" s="119"/>
      <c r="B279" s="206" t="s">
        <v>263</v>
      </c>
      <c r="C279" s="207"/>
      <c r="D279" s="207"/>
      <c r="E279" s="207"/>
      <c r="F279" s="207"/>
      <c r="G279" s="207"/>
      <c r="H279" s="207"/>
      <c r="I279" s="207"/>
      <c r="J279" s="208"/>
      <c r="K279" s="208"/>
      <c r="L279" s="208"/>
      <c r="M279" s="208"/>
      <c r="N279" s="208"/>
      <c r="O279" s="208"/>
      <c r="P279" s="208"/>
      <c r="Q279" s="208"/>
      <c r="R279" s="208"/>
      <c r="S279" s="208"/>
      <c r="T279" s="208"/>
      <c r="U279" s="208"/>
      <c r="V279" s="208"/>
      <c r="W279" s="208"/>
      <c r="X279" s="208"/>
      <c r="Y279" s="208"/>
      <c r="Z279" s="208"/>
      <c r="AA279" s="208"/>
      <c r="AB279" s="208"/>
      <c r="AC279" s="208"/>
      <c r="AD279" s="208"/>
      <c r="AE279" s="208"/>
      <c r="AF279" s="208"/>
      <c r="AG279" s="208"/>
      <c r="AH279" s="208"/>
      <c r="AI279" s="208"/>
      <c r="AJ279" s="119"/>
    </row>
    <row r="280" spans="1:36" ht="5.85" customHeight="1" x14ac:dyDescent="0.25">
      <c r="A280" s="110"/>
      <c r="B280" s="185"/>
      <c r="C280" s="186"/>
      <c r="D280" s="110"/>
      <c r="E280" s="110"/>
      <c r="F280" s="110"/>
      <c r="G280" s="110"/>
      <c r="H280" s="110"/>
      <c r="I280" s="110"/>
      <c r="J280" s="110"/>
      <c r="K280" s="110"/>
      <c r="L280" s="110"/>
      <c r="M280" s="110"/>
      <c r="N280" s="110"/>
      <c r="O280" s="110"/>
      <c r="P280" s="110"/>
      <c r="Q280" s="110"/>
      <c r="R280" s="110"/>
      <c r="S280" s="110"/>
      <c r="T280" s="110"/>
      <c r="U280" s="110"/>
      <c r="V280" s="110"/>
      <c r="W280" s="110"/>
      <c r="X280" s="110"/>
      <c r="Y280" s="110"/>
      <c r="Z280" s="110"/>
      <c r="AA280" s="110"/>
      <c r="AB280" s="110"/>
      <c r="AC280" s="110"/>
      <c r="AD280" s="110"/>
      <c r="AE280" s="110"/>
      <c r="AF280" s="110"/>
      <c r="AG280" s="110"/>
      <c r="AH280" s="110"/>
      <c r="AI280" s="110"/>
      <c r="AJ280" s="110"/>
    </row>
    <row r="281" spans="1:36" ht="15" customHeight="1" x14ac:dyDescent="0.25">
      <c r="A281" s="110"/>
      <c r="B281" s="185"/>
      <c r="C281" s="186"/>
      <c r="D281" s="110"/>
      <c r="E281" s="110"/>
      <c r="F281" s="110"/>
      <c r="G281" s="110"/>
      <c r="H281" s="110"/>
      <c r="I281" s="110"/>
      <c r="J281" s="110"/>
      <c r="K281" s="110"/>
      <c r="L281" s="110"/>
      <c r="M281" s="110"/>
      <c r="N281" s="110"/>
      <c r="O281" s="110"/>
      <c r="P281" s="110"/>
      <c r="Q281" s="110"/>
      <c r="R281" s="110"/>
      <c r="S281" s="110"/>
      <c r="T281" s="110"/>
      <c r="U281" s="110"/>
      <c r="V281" s="110"/>
      <c r="W281" s="110"/>
      <c r="X281" s="110"/>
      <c r="Y281" s="110"/>
      <c r="Z281" s="110"/>
      <c r="AA281" s="110"/>
      <c r="AB281" s="110"/>
      <c r="AC281" s="110"/>
      <c r="AD281" s="110"/>
      <c r="AE281" s="110"/>
      <c r="AF281" s="110"/>
      <c r="AG281" s="110"/>
      <c r="AH281" s="110"/>
      <c r="AI281" s="110"/>
      <c r="AJ281" s="110"/>
    </row>
    <row r="282" spans="1:36" x14ac:dyDescent="0.25">
      <c r="A282" s="110"/>
      <c r="B282" s="110"/>
      <c r="C282" s="209" t="s">
        <v>265</v>
      </c>
      <c r="D282" s="210"/>
      <c r="E282" s="210"/>
      <c r="F282" s="210"/>
      <c r="G282" s="210"/>
      <c r="H282" s="210"/>
      <c r="I282" s="210"/>
      <c r="J282" s="210"/>
      <c r="K282" s="210"/>
      <c r="L282" s="210"/>
      <c r="M282" s="110"/>
      <c r="N282" s="110"/>
      <c r="O282" s="110"/>
      <c r="P282" s="110"/>
      <c r="Q282" s="110"/>
      <c r="R282" s="110"/>
      <c r="S282" s="110"/>
      <c r="T282" s="110"/>
      <c r="U282" s="110"/>
      <c r="V282" s="110"/>
      <c r="W282" s="110"/>
      <c r="X282" s="110"/>
      <c r="Y282" s="110"/>
      <c r="Z282" s="110"/>
      <c r="AA282" s="110"/>
      <c r="AB282" s="110"/>
      <c r="AC282" s="110"/>
      <c r="AD282" s="110"/>
      <c r="AE282" s="110"/>
      <c r="AF282" s="110"/>
      <c r="AG282" s="110"/>
      <c r="AH282" s="110"/>
      <c r="AI282" s="110"/>
      <c r="AJ282" s="110"/>
    </row>
    <row r="283" spans="1:36" x14ac:dyDescent="0.25">
      <c r="A283" s="110"/>
      <c r="B283" s="185"/>
      <c r="C283" s="192" t="s">
        <v>243</v>
      </c>
      <c r="D283" s="110"/>
      <c r="E283" s="110"/>
      <c r="F283" s="110"/>
      <c r="G283" s="110"/>
      <c r="H283" s="110"/>
      <c r="I283" s="110"/>
      <c r="J283" s="110"/>
      <c r="K283" s="193"/>
      <c r="L283" s="110"/>
      <c r="M283" s="110"/>
      <c r="N283" s="97"/>
      <c r="O283" s="271" t="s">
        <v>2043</v>
      </c>
      <c r="P283" s="199" t="s">
        <v>246</v>
      </c>
      <c r="Q283" s="199"/>
      <c r="R283" s="199"/>
      <c r="S283" s="199"/>
      <c r="T283" s="199"/>
      <c r="U283" s="199"/>
      <c r="V283" s="199"/>
      <c r="W283" s="199"/>
      <c r="X283" s="199"/>
      <c r="Y283" s="199"/>
      <c r="Z283" s="199"/>
      <c r="AA283" s="199"/>
      <c r="AB283" s="199"/>
      <c r="AC283" s="199"/>
      <c r="AD283" s="199"/>
      <c r="AE283" s="199"/>
      <c r="AF283" s="199"/>
      <c r="AG283" s="199"/>
      <c r="AH283" s="199"/>
      <c r="AI283" s="199"/>
      <c r="AJ283" s="110"/>
    </row>
    <row r="284" spans="1:36" ht="15" customHeight="1" x14ac:dyDescent="0.25">
      <c r="A284" s="110"/>
      <c r="B284" s="185"/>
      <c r="C284" s="192" t="s">
        <v>247</v>
      </c>
      <c r="D284" s="110"/>
      <c r="E284" s="110"/>
      <c r="F284" s="110"/>
      <c r="G284" s="110"/>
      <c r="H284" s="110"/>
      <c r="I284" s="110"/>
      <c r="J284" s="110"/>
      <c r="K284" s="193"/>
      <c r="L284" s="110"/>
      <c r="M284" s="110"/>
      <c r="N284" s="333"/>
      <c r="O284" s="334"/>
      <c r="P284" s="334"/>
      <c r="Q284" s="334"/>
      <c r="R284" s="334"/>
      <c r="S284" s="334"/>
      <c r="T284" s="334"/>
      <c r="U284" s="334"/>
      <c r="V284" s="334"/>
      <c r="W284" s="334"/>
      <c r="X284" s="334"/>
      <c r="Y284" s="334"/>
      <c r="Z284" s="334"/>
      <c r="AA284" s="334"/>
      <c r="AB284" s="334"/>
      <c r="AC284" s="334"/>
      <c r="AD284" s="334"/>
      <c r="AE284" s="334"/>
      <c r="AF284" s="334"/>
      <c r="AG284" s="334"/>
      <c r="AH284" s="334"/>
      <c r="AI284" s="335"/>
      <c r="AJ284" s="110"/>
    </row>
    <row r="285" spans="1:36" ht="15" customHeight="1" x14ac:dyDescent="0.25">
      <c r="A285" s="110"/>
      <c r="B285" s="185"/>
      <c r="C285" s="192" t="s">
        <v>248</v>
      </c>
      <c r="D285" s="110"/>
      <c r="E285" s="110"/>
      <c r="F285" s="110"/>
      <c r="G285" s="110"/>
      <c r="H285" s="110"/>
      <c r="I285" s="110"/>
      <c r="J285" s="110"/>
      <c r="K285" s="193"/>
      <c r="L285" s="110"/>
      <c r="M285" s="110"/>
      <c r="N285" s="333"/>
      <c r="O285" s="334"/>
      <c r="P285" s="334"/>
      <c r="Q285" s="334"/>
      <c r="R285" s="334"/>
      <c r="S285" s="334"/>
      <c r="T285" s="334"/>
      <c r="U285" s="334"/>
      <c r="V285" s="334"/>
      <c r="W285" s="334"/>
      <c r="X285" s="334"/>
      <c r="Y285" s="334"/>
      <c r="Z285" s="334"/>
      <c r="AA285" s="334"/>
      <c r="AB285" s="334"/>
      <c r="AC285" s="334"/>
      <c r="AD285" s="334"/>
      <c r="AE285" s="334"/>
      <c r="AF285" s="334"/>
      <c r="AG285" s="334"/>
      <c r="AH285" s="334"/>
      <c r="AI285" s="335"/>
      <c r="AJ285" s="110"/>
    </row>
    <row r="286" spans="1:36" x14ac:dyDescent="0.25">
      <c r="A286" s="110"/>
      <c r="B286" s="185"/>
      <c r="C286" s="192" t="s">
        <v>249</v>
      </c>
      <c r="D286" s="110"/>
      <c r="E286" s="110"/>
      <c r="F286" s="110"/>
      <c r="G286" s="110"/>
      <c r="H286" s="110"/>
      <c r="I286" s="110"/>
      <c r="J286" s="110"/>
      <c r="K286" s="193"/>
      <c r="L286" s="110"/>
      <c r="M286" s="110"/>
      <c r="N286" s="330"/>
      <c r="O286" s="331"/>
      <c r="P286" s="331"/>
      <c r="Q286" s="331"/>
      <c r="R286" s="332"/>
      <c r="S286" s="194" t="s">
        <v>1982</v>
      </c>
      <c r="T286" s="194"/>
      <c r="U286" s="194"/>
      <c r="V286" s="194"/>
      <c r="W286" s="194"/>
      <c r="X286" s="194"/>
      <c r="Y286" s="110"/>
      <c r="Z286" s="194"/>
      <c r="AA286" s="194"/>
      <c r="AB286" s="194"/>
      <c r="AC286" s="194"/>
      <c r="AD286" s="194"/>
      <c r="AE286" s="194"/>
      <c r="AF286" s="194"/>
      <c r="AG286" s="194"/>
      <c r="AH286" s="194"/>
      <c r="AI286" s="194"/>
      <c r="AJ286" s="110"/>
    </row>
    <row r="287" spans="1:36" x14ac:dyDescent="0.25">
      <c r="A287" s="110"/>
      <c r="B287" s="185"/>
      <c r="C287" s="192" t="s">
        <v>250</v>
      </c>
      <c r="D287" s="110"/>
      <c r="E287" s="110"/>
      <c r="F287" s="110"/>
      <c r="G287" s="110"/>
      <c r="H287" s="110"/>
      <c r="I287" s="110"/>
      <c r="J287" s="110"/>
      <c r="K287" s="193"/>
      <c r="L287" s="110"/>
      <c r="M287" s="110"/>
      <c r="N287" s="97"/>
      <c r="O287" s="285" t="s">
        <v>2043</v>
      </c>
      <c r="P287" s="199" t="s">
        <v>246</v>
      </c>
      <c r="Q287" s="199"/>
      <c r="R287" s="199"/>
      <c r="S287" s="199"/>
      <c r="T287" s="199"/>
      <c r="U287" s="199"/>
      <c r="V287" s="199"/>
      <c r="W287" s="199"/>
      <c r="X287" s="199"/>
      <c r="Y287" s="199"/>
      <c r="Z287" s="199"/>
      <c r="AA287" s="199"/>
      <c r="AB287" s="199"/>
      <c r="AC287" s="199"/>
      <c r="AD287" s="199"/>
      <c r="AE287" s="199"/>
      <c r="AF287" s="199"/>
      <c r="AG287" s="199"/>
      <c r="AH287" s="199"/>
      <c r="AI287" s="199"/>
      <c r="AJ287" s="110"/>
    </row>
    <row r="288" spans="1:36" ht="15" customHeight="1" x14ac:dyDescent="0.25">
      <c r="A288" s="110"/>
      <c r="B288" s="185"/>
      <c r="C288" s="192" t="s">
        <v>251</v>
      </c>
      <c r="D288" s="110"/>
      <c r="E288" s="110"/>
      <c r="F288" s="110"/>
      <c r="G288" s="110"/>
      <c r="H288" s="110"/>
      <c r="I288" s="110"/>
      <c r="J288" s="110"/>
      <c r="K288" s="193"/>
      <c r="L288" s="110"/>
      <c r="M288" s="110"/>
      <c r="N288" s="347"/>
      <c r="O288" s="348"/>
      <c r="P288" s="348"/>
      <c r="Q288" s="348"/>
      <c r="R288" s="348"/>
      <c r="S288" s="348"/>
      <c r="T288" s="348"/>
      <c r="U288" s="348"/>
      <c r="V288" s="348"/>
      <c r="W288" s="348"/>
      <c r="X288" s="348"/>
      <c r="Y288" s="348"/>
      <c r="Z288" s="348"/>
      <c r="AA288" s="348"/>
      <c r="AB288" s="348"/>
      <c r="AC288" s="348"/>
      <c r="AD288" s="348"/>
      <c r="AE288" s="348"/>
      <c r="AF288" s="348"/>
      <c r="AG288" s="348"/>
      <c r="AH288" s="348"/>
      <c r="AI288" s="349"/>
      <c r="AJ288" s="110"/>
    </row>
    <row r="289" spans="1:36" ht="5.85" customHeight="1" x14ac:dyDescent="0.25">
      <c r="A289" s="110"/>
      <c r="B289" s="185"/>
      <c r="C289" s="186"/>
      <c r="D289" s="110"/>
      <c r="E289" s="110"/>
      <c r="F289" s="110"/>
      <c r="G289" s="110"/>
      <c r="H289" s="110"/>
      <c r="I289" s="110"/>
      <c r="J289" s="110"/>
      <c r="K289" s="110"/>
      <c r="L289" s="110"/>
      <c r="M289" s="110"/>
      <c r="N289" s="110"/>
      <c r="O289" s="110"/>
      <c r="P289" s="110"/>
      <c r="Q289" s="110"/>
      <c r="R289" s="110"/>
      <c r="S289" s="110"/>
      <c r="T289" s="110"/>
      <c r="U289" s="110"/>
      <c r="V289" s="110"/>
      <c r="W289" s="110"/>
      <c r="X289" s="110"/>
      <c r="Y289" s="110"/>
      <c r="Z289" s="110"/>
      <c r="AA289" s="110"/>
      <c r="AB289" s="110"/>
      <c r="AC289" s="110"/>
      <c r="AD289" s="110"/>
      <c r="AE289" s="110"/>
      <c r="AF289" s="110"/>
      <c r="AG289" s="110"/>
      <c r="AH289" s="110"/>
      <c r="AI289" s="110"/>
      <c r="AJ289" s="110"/>
    </row>
    <row r="290" spans="1:36" x14ac:dyDescent="0.25">
      <c r="A290" s="110"/>
      <c r="B290" s="110"/>
      <c r="C290" s="209" t="s">
        <v>266</v>
      </c>
      <c r="D290" s="210"/>
      <c r="E290" s="210"/>
      <c r="F290" s="210"/>
      <c r="G290" s="210"/>
      <c r="H290" s="210"/>
      <c r="I290" s="210"/>
      <c r="J290" s="210"/>
      <c r="K290" s="210"/>
      <c r="L290" s="210"/>
      <c r="M290" s="110"/>
      <c r="N290" s="110"/>
      <c r="O290" s="110"/>
      <c r="P290" s="110"/>
      <c r="Q290" s="110"/>
      <c r="R290" s="110"/>
      <c r="S290" s="110"/>
      <c r="T290" s="110"/>
      <c r="U290" s="110"/>
      <c r="V290" s="110"/>
      <c r="W290" s="110"/>
      <c r="X290" s="110"/>
      <c r="Y290" s="110"/>
      <c r="Z290" s="110"/>
      <c r="AA290" s="110"/>
      <c r="AB290" s="110"/>
      <c r="AC290" s="110"/>
      <c r="AD290" s="110"/>
      <c r="AE290" s="110"/>
      <c r="AF290" s="110"/>
      <c r="AG290" s="110"/>
      <c r="AH290" s="110"/>
      <c r="AI290" s="110"/>
      <c r="AJ290" s="110"/>
    </row>
    <row r="291" spans="1:36" x14ac:dyDescent="0.25">
      <c r="A291" s="110"/>
      <c r="B291" s="185"/>
      <c r="C291" s="192" t="s">
        <v>243</v>
      </c>
      <c r="D291" s="110"/>
      <c r="E291" s="110"/>
      <c r="F291" s="110"/>
      <c r="G291" s="110"/>
      <c r="H291" s="110"/>
      <c r="I291" s="110"/>
      <c r="J291" s="110"/>
      <c r="K291" s="193"/>
      <c r="L291" s="110"/>
      <c r="M291" s="110"/>
      <c r="N291" s="97"/>
      <c r="O291" s="271" t="s">
        <v>2043</v>
      </c>
      <c r="P291" s="199" t="s">
        <v>246</v>
      </c>
      <c r="Q291" s="199"/>
      <c r="R291" s="199"/>
      <c r="S291" s="199"/>
      <c r="T291" s="199"/>
      <c r="U291" s="199"/>
      <c r="V291" s="199"/>
      <c r="W291" s="199"/>
      <c r="X291" s="199"/>
      <c r="Y291" s="199"/>
      <c r="Z291" s="199"/>
      <c r="AA291" s="199"/>
      <c r="AB291" s="199"/>
      <c r="AC291" s="199"/>
      <c r="AD291" s="199"/>
      <c r="AE291" s="199"/>
      <c r="AF291" s="199"/>
      <c r="AG291" s="199"/>
      <c r="AH291" s="199"/>
      <c r="AI291" s="199"/>
      <c r="AJ291" s="110"/>
    </row>
    <row r="292" spans="1:36" ht="15" customHeight="1" x14ac:dyDescent="0.25">
      <c r="A292" s="110"/>
      <c r="B292" s="185"/>
      <c r="C292" s="192" t="s">
        <v>247</v>
      </c>
      <c r="D292" s="110"/>
      <c r="E292" s="110"/>
      <c r="F292" s="110"/>
      <c r="G292" s="110"/>
      <c r="H292" s="110"/>
      <c r="I292" s="110"/>
      <c r="J292" s="110"/>
      <c r="K292" s="193"/>
      <c r="L292" s="110"/>
      <c r="M292" s="110"/>
      <c r="N292" s="333"/>
      <c r="O292" s="334"/>
      <c r="P292" s="334"/>
      <c r="Q292" s="334"/>
      <c r="R292" s="334"/>
      <c r="S292" s="334"/>
      <c r="T292" s="334"/>
      <c r="U292" s="334"/>
      <c r="V292" s="334"/>
      <c r="W292" s="334"/>
      <c r="X292" s="334"/>
      <c r="Y292" s="334"/>
      <c r="Z292" s="334"/>
      <c r="AA292" s="334"/>
      <c r="AB292" s="334"/>
      <c r="AC292" s="334"/>
      <c r="AD292" s="334"/>
      <c r="AE292" s="334"/>
      <c r="AF292" s="334"/>
      <c r="AG292" s="334"/>
      <c r="AH292" s="334"/>
      <c r="AI292" s="335"/>
      <c r="AJ292" s="110"/>
    </row>
    <row r="293" spans="1:36" ht="15" customHeight="1" x14ac:dyDescent="0.25">
      <c r="A293" s="110"/>
      <c r="B293" s="185"/>
      <c r="C293" s="192" t="s">
        <v>248</v>
      </c>
      <c r="D293" s="110"/>
      <c r="E293" s="110"/>
      <c r="F293" s="110"/>
      <c r="G293" s="110"/>
      <c r="H293" s="110"/>
      <c r="I293" s="110"/>
      <c r="J293" s="110"/>
      <c r="K293" s="193"/>
      <c r="L293" s="110"/>
      <c r="M293" s="110"/>
      <c r="N293" s="333"/>
      <c r="O293" s="334"/>
      <c r="P293" s="334"/>
      <c r="Q293" s="334"/>
      <c r="R293" s="334"/>
      <c r="S293" s="334"/>
      <c r="T293" s="334"/>
      <c r="U293" s="334"/>
      <c r="V293" s="334"/>
      <c r="W293" s="334"/>
      <c r="X293" s="334"/>
      <c r="Y293" s="334"/>
      <c r="Z293" s="334"/>
      <c r="AA293" s="334"/>
      <c r="AB293" s="334"/>
      <c r="AC293" s="334"/>
      <c r="AD293" s="334"/>
      <c r="AE293" s="334"/>
      <c r="AF293" s="334"/>
      <c r="AG293" s="334"/>
      <c r="AH293" s="334"/>
      <c r="AI293" s="335"/>
      <c r="AJ293" s="110"/>
    </row>
    <row r="294" spans="1:36" x14ac:dyDescent="0.25">
      <c r="A294" s="110"/>
      <c r="B294" s="185"/>
      <c r="C294" s="192" t="s">
        <v>249</v>
      </c>
      <c r="D294" s="110"/>
      <c r="E294" s="110"/>
      <c r="F294" s="110"/>
      <c r="G294" s="110"/>
      <c r="H294" s="110"/>
      <c r="I294" s="110"/>
      <c r="J294" s="110"/>
      <c r="K294" s="193"/>
      <c r="L294" s="110"/>
      <c r="M294" s="110"/>
      <c r="N294" s="330"/>
      <c r="O294" s="331"/>
      <c r="P294" s="331"/>
      <c r="Q294" s="331"/>
      <c r="R294" s="332"/>
      <c r="S294" s="194" t="s">
        <v>1982</v>
      </c>
      <c r="T294" s="194"/>
      <c r="U294" s="194"/>
      <c r="V294" s="194"/>
      <c r="W294" s="194"/>
      <c r="X294" s="194"/>
      <c r="Y294" s="110"/>
      <c r="Z294" s="194"/>
      <c r="AA294" s="194"/>
      <c r="AB294" s="194"/>
      <c r="AC294" s="194"/>
      <c r="AD294" s="194"/>
      <c r="AE294" s="194"/>
      <c r="AF294" s="194"/>
      <c r="AG294" s="194"/>
      <c r="AH294" s="194"/>
      <c r="AI294" s="194"/>
      <c r="AJ294" s="110"/>
    </row>
    <row r="295" spans="1:36" x14ac:dyDescent="0.25">
      <c r="A295" s="110"/>
      <c r="B295" s="185"/>
      <c r="C295" s="192" t="s">
        <v>250</v>
      </c>
      <c r="D295" s="110"/>
      <c r="E295" s="110"/>
      <c r="F295" s="110"/>
      <c r="G295" s="110"/>
      <c r="H295" s="110"/>
      <c r="I295" s="110"/>
      <c r="J295" s="110"/>
      <c r="K295" s="193"/>
      <c r="L295" s="110"/>
      <c r="M295" s="110"/>
      <c r="N295" s="97"/>
      <c r="O295" s="285" t="s">
        <v>2043</v>
      </c>
      <c r="P295" s="199" t="s">
        <v>246</v>
      </c>
      <c r="Q295" s="199"/>
      <c r="R295" s="199"/>
      <c r="S295" s="199"/>
      <c r="T295" s="199"/>
      <c r="U295" s="199"/>
      <c r="V295" s="199"/>
      <c r="W295" s="199"/>
      <c r="X295" s="199"/>
      <c r="Y295" s="199"/>
      <c r="Z295" s="199"/>
      <c r="AA295" s="199"/>
      <c r="AB295" s="199"/>
      <c r="AC295" s="199"/>
      <c r="AD295" s="199"/>
      <c r="AE295" s="199"/>
      <c r="AF295" s="199"/>
      <c r="AG295" s="199"/>
      <c r="AH295" s="199"/>
      <c r="AI295" s="199"/>
      <c r="AJ295" s="110"/>
    </row>
    <row r="296" spans="1:36" ht="15" customHeight="1" x14ac:dyDescent="0.25">
      <c r="A296" s="110"/>
      <c r="B296" s="185"/>
      <c r="C296" s="192" t="s">
        <v>251</v>
      </c>
      <c r="D296" s="110"/>
      <c r="E296" s="110"/>
      <c r="F296" s="110"/>
      <c r="G296" s="110"/>
      <c r="H296" s="110"/>
      <c r="I296" s="110"/>
      <c r="J296" s="110"/>
      <c r="K296" s="193"/>
      <c r="L296" s="110"/>
      <c r="M296" s="110"/>
      <c r="N296" s="333"/>
      <c r="O296" s="334"/>
      <c r="P296" s="334"/>
      <c r="Q296" s="334"/>
      <c r="R296" s="334"/>
      <c r="S296" s="334"/>
      <c r="T296" s="334"/>
      <c r="U296" s="334"/>
      <c r="V296" s="334"/>
      <c r="W296" s="334"/>
      <c r="X296" s="334"/>
      <c r="Y296" s="334"/>
      <c r="Z296" s="334"/>
      <c r="AA296" s="334"/>
      <c r="AB296" s="334"/>
      <c r="AC296" s="334"/>
      <c r="AD296" s="334"/>
      <c r="AE296" s="334"/>
      <c r="AF296" s="334"/>
      <c r="AG296" s="334"/>
      <c r="AH296" s="334"/>
      <c r="AI296" s="335"/>
      <c r="AJ296" s="110"/>
    </row>
    <row r="297" spans="1:36" ht="5.85" customHeight="1" x14ac:dyDescent="0.25">
      <c r="A297" s="110"/>
      <c r="B297" s="185"/>
      <c r="C297" s="186"/>
      <c r="D297" s="110"/>
      <c r="E297" s="110"/>
      <c r="F297" s="110"/>
      <c r="G297" s="110"/>
      <c r="H297" s="110"/>
      <c r="I297" s="110"/>
      <c r="J297" s="110"/>
      <c r="K297" s="110"/>
      <c r="L297" s="110"/>
      <c r="M297" s="110"/>
      <c r="N297" s="110"/>
      <c r="O297" s="110"/>
      <c r="P297" s="110"/>
      <c r="Q297" s="110"/>
      <c r="R297" s="110"/>
      <c r="S297" s="110"/>
      <c r="T297" s="110"/>
      <c r="U297" s="110"/>
      <c r="V297" s="110"/>
      <c r="W297" s="110"/>
      <c r="X297" s="110"/>
      <c r="Y297" s="110"/>
      <c r="Z297" s="110"/>
      <c r="AA297" s="110"/>
      <c r="AB297" s="110"/>
      <c r="AC297" s="110"/>
      <c r="AD297" s="110"/>
      <c r="AE297" s="110"/>
      <c r="AF297" s="110"/>
      <c r="AG297" s="110"/>
      <c r="AH297" s="110"/>
      <c r="AI297" s="110"/>
      <c r="AJ297" s="110"/>
    </row>
    <row r="298" spans="1:36" x14ac:dyDescent="0.25">
      <c r="A298" s="110"/>
      <c r="B298" s="110"/>
      <c r="C298" s="209" t="s">
        <v>267</v>
      </c>
      <c r="D298" s="210"/>
      <c r="E298" s="210"/>
      <c r="F298" s="210"/>
      <c r="G298" s="210"/>
      <c r="H298" s="210"/>
      <c r="I298" s="210"/>
      <c r="J298" s="210"/>
      <c r="K298" s="210"/>
      <c r="L298" s="210"/>
      <c r="M298" s="110"/>
      <c r="N298" s="110"/>
      <c r="O298" s="110"/>
      <c r="P298" s="110"/>
      <c r="Q298" s="110"/>
      <c r="R298" s="110"/>
      <c r="S298" s="110"/>
      <c r="T298" s="110"/>
      <c r="U298" s="110"/>
      <c r="V298" s="110"/>
      <c r="W298" s="110"/>
      <c r="X298" s="110"/>
      <c r="Y298" s="110"/>
      <c r="Z298" s="110"/>
      <c r="AA298" s="110"/>
      <c r="AB298" s="110"/>
      <c r="AC298" s="110"/>
      <c r="AD298" s="110"/>
      <c r="AE298" s="110"/>
      <c r="AF298" s="110"/>
      <c r="AG298" s="110"/>
      <c r="AH298" s="110"/>
      <c r="AI298" s="110"/>
      <c r="AJ298" s="110"/>
    </row>
    <row r="299" spans="1:36" x14ac:dyDescent="0.25">
      <c r="A299" s="110"/>
      <c r="B299" s="185"/>
      <c r="C299" s="192" t="s">
        <v>243</v>
      </c>
      <c r="D299" s="110"/>
      <c r="E299" s="110"/>
      <c r="F299" s="110"/>
      <c r="G299" s="110"/>
      <c r="H299" s="110"/>
      <c r="I299" s="110"/>
      <c r="J299" s="110"/>
      <c r="K299" s="193"/>
      <c r="L299" s="110"/>
      <c r="M299" s="110"/>
      <c r="N299" s="97"/>
      <c r="O299" s="271" t="s">
        <v>2043</v>
      </c>
      <c r="P299" s="199" t="s">
        <v>246</v>
      </c>
      <c r="Q299" s="199"/>
      <c r="R299" s="199"/>
      <c r="S299" s="199"/>
      <c r="T299" s="199"/>
      <c r="U299" s="199"/>
      <c r="V299" s="199"/>
      <c r="W299" s="199"/>
      <c r="X299" s="199"/>
      <c r="Y299" s="199"/>
      <c r="Z299" s="199"/>
      <c r="AA299" s="199"/>
      <c r="AB299" s="199"/>
      <c r="AC299" s="199"/>
      <c r="AD299" s="199"/>
      <c r="AE299" s="199"/>
      <c r="AF299" s="199"/>
      <c r="AG299" s="199"/>
      <c r="AH299" s="199"/>
      <c r="AI299" s="199"/>
      <c r="AJ299" s="110"/>
    </row>
    <row r="300" spans="1:36" ht="15" customHeight="1" x14ac:dyDescent="0.25">
      <c r="A300" s="110"/>
      <c r="B300" s="185"/>
      <c r="C300" s="192" t="s">
        <v>247</v>
      </c>
      <c r="D300" s="110"/>
      <c r="E300" s="110"/>
      <c r="F300" s="110"/>
      <c r="G300" s="110"/>
      <c r="H300" s="110"/>
      <c r="I300" s="110"/>
      <c r="J300" s="110"/>
      <c r="K300" s="193"/>
      <c r="L300" s="110"/>
      <c r="M300" s="110"/>
      <c r="N300" s="333"/>
      <c r="O300" s="334"/>
      <c r="P300" s="334"/>
      <c r="Q300" s="334"/>
      <c r="R300" s="334"/>
      <c r="S300" s="334"/>
      <c r="T300" s="334"/>
      <c r="U300" s="334"/>
      <c r="V300" s="334"/>
      <c r="W300" s="334"/>
      <c r="X300" s="334"/>
      <c r="Y300" s="334"/>
      <c r="Z300" s="334"/>
      <c r="AA300" s="334"/>
      <c r="AB300" s="334"/>
      <c r="AC300" s="334"/>
      <c r="AD300" s="334"/>
      <c r="AE300" s="334"/>
      <c r="AF300" s="334"/>
      <c r="AG300" s="334"/>
      <c r="AH300" s="334"/>
      <c r="AI300" s="335"/>
      <c r="AJ300" s="110"/>
    </row>
    <row r="301" spans="1:36" ht="15" customHeight="1" x14ac:dyDescent="0.25">
      <c r="A301" s="110"/>
      <c r="B301" s="185"/>
      <c r="C301" s="192" t="s">
        <v>248</v>
      </c>
      <c r="D301" s="110"/>
      <c r="E301" s="110"/>
      <c r="F301" s="110"/>
      <c r="G301" s="110"/>
      <c r="H301" s="110"/>
      <c r="I301" s="110"/>
      <c r="J301" s="110"/>
      <c r="K301" s="193"/>
      <c r="L301" s="110"/>
      <c r="M301" s="110"/>
      <c r="N301" s="333"/>
      <c r="O301" s="334"/>
      <c r="P301" s="334"/>
      <c r="Q301" s="334"/>
      <c r="R301" s="334"/>
      <c r="S301" s="334"/>
      <c r="T301" s="334"/>
      <c r="U301" s="334"/>
      <c r="V301" s="334"/>
      <c r="W301" s="334"/>
      <c r="X301" s="334"/>
      <c r="Y301" s="334"/>
      <c r="Z301" s="334"/>
      <c r="AA301" s="334"/>
      <c r="AB301" s="334"/>
      <c r="AC301" s="334"/>
      <c r="AD301" s="334"/>
      <c r="AE301" s="334"/>
      <c r="AF301" s="334"/>
      <c r="AG301" s="334"/>
      <c r="AH301" s="334"/>
      <c r="AI301" s="335"/>
      <c r="AJ301" s="110"/>
    </row>
    <row r="302" spans="1:36" x14ac:dyDescent="0.25">
      <c r="A302" s="110"/>
      <c r="B302" s="185"/>
      <c r="C302" s="192" t="s">
        <v>249</v>
      </c>
      <c r="D302" s="110"/>
      <c r="E302" s="110"/>
      <c r="F302" s="110"/>
      <c r="G302" s="110"/>
      <c r="H302" s="110"/>
      <c r="I302" s="110"/>
      <c r="J302" s="110"/>
      <c r="K302" s="193"/>
      <c r="L302" s="110"/>
      <c r="M302" s="110"/>
      <c r="N302" s="330"/>
      <c r="O302" s="331"/>
      <c r="P302" s="331"/>
      <c r="Q302" s="331"/>
      <c r="R302" s="332"/>
      <c r="S302" s="194" t="s">
        <v>1982</v>
      </c>
      <c r="T302" s="194"/>
      <c r="U302" s="194"/>
      <c r="V302" s="194"/>
      <c r="W302" s="194"/>
      <c r="X302" s="194"/>
      <c r="Y302" s="110"/>
      <c r="Z302" s="194"/>
      <c r="AA302" s="194"/>
      <c r="AB302" s="194"/>
      <c r="AC302" s="194"/>
      <c r="AD302" s="194"/>
      <c r="AE302" s="194"/>
      <c r="AF302" s="194"/>
      <c r="AG302" s="194"/>
      <c r="AH302" s="194"/>
      <c r="AI302" s="194"/>
      <c r="AJ302" s="110"/>
    </row>
    <row r="303" spans="1:36" x14ac:dyDescent="0.25">
      <c r="A303" s="110"/>
      <c r="B303" s="185"/>
      <c r="C303" s="192" t="s">
        <v>250</v>
      </c>
      <c r="D303" s="110"/>
      <c r="E303" s="110"/>
      <c r="F303" s="110"/>
      <c r="G303" s="110"/>
      <c r="H303" s="110"/>
      <c r="I303" s="110"/>
      <c r="J303" s="110"/>
      <c r="K303" s="193"/>
      <c r="L303" s="110"/>
      <c r="M303" s="110"/>
      <c r="N303" s="97"/>
      <c r="O303" s="285" t="s">
        <v>2043</v>
      </c>
      <c r="P303" s="199" t="s">
        <v>246</v>
      </c>
      <c r="Q303" s="199"/>
      <c r="R303" s="199"/>
      <c r="S303" s="199"/>
      <c r="T303" s="199"/>
      <c r="U303" s="199"/>
      <c r="V303" s="199"/>
      <c r="W303" s="199"/>
      <c r="X303" s="199"/>
      <c r="Y303" s="199"/>
      <c r="Z303" s="199"/>
      <c r="AA303" s="199"/>
      <c r="AB303" s="199"/>
      <c r="AC303" s="199"/>
      <c r="AD303" s="199"/>
      <c r="AE303" s="199"/>
      <c r="AF303" s="199"/>
      <c r="AG303" s="199"/>
      <c r="AH303" s="199"/>
      <c r="AI303" s="199"/>
      <c r="AJ303" s="110"/>
    </row>
    <row r="304" spans="1:36" ht="15" customHeight="1" x14ac:dyDescent="0.25">
      <c r="A304" s="110"/>
      <c r="B304" s="185"/>
      <c r="C304" s="192" t="s">
        <v>251</v>
      </c>
      <c r="D304" s="110"/>
      <c r="E304" s="110"/>
      <c r="F304" s="110"/>
      <c r="G304" s="110"/>
      <c r="H304" s="110"/>
      <c r="I304" s="110"/>
      <c r="J304" s="110"/>
      <c r="K304" s="193"/>
      <c r="L304" s="110"/>
      <c r="M304" s="110"/>
      <c r="N304" s="333"/>
      <c r="O304" s="334"/>
      <c r="P304" s="334"/>
      <c r="Q304" s="334"/>
      <c r="R304" s="334"/>
      <c r="S304" s="334"/>
      <c r="T304" s="334"/>
      <c r="U304" s="334"/>
      <c r="V304" s="334"/>
      <c r="W304" s="334"/>
      <c r="X304" s="334"/>
      <c r="Y304" s="334"/>
      <c r="Z304" s="334"/>
      <c r="AA304" s="334"/>
      <c r="AB304" s="334"/>
      <c r="AC304" s="334"/>
      <c r="AD304" s="334"/>
      <c r="AE304" s="334"/>
      <c r="AF304" s="334"/>
      <c r="AG304" s="334"/>
      <c r="AH304" s="334"/>
      <c r="AI304" s="335"/>
      <c r="AJ304" s="110"/>
    </row>
    <row r="305" spans="1:36" ht="5.85" customHeight="1" x14ac:dyDescent="0.25">
      <c r="A305" s="110"/>
      <c r="B305" s="185"/>
      <c r="C305" s="186"/>
      <c r="D305" s="110"/>
      <c r="E305" s="110"/>
      <c r="F305" s="110"/>
      <c r="G305" s="110"/>
      <c r="H305" s="110"/>
      <c r="I305" s="110"/>
      <c r="J305" s="110"/>
      <c r="K305" s="110"/>
      <c r="L305" s="110"/>
      <c r="M305" s="110"/>
      <c r="N305" s="110"/>
      <c r="O305" s="110"/>
      <c r="P305" s="110"/>
      <c r="Q305" s="110"/>
      <c r="R305" s="110"/>
      <c r="S305" s="110"/>
      <c r="T305" s="110"/>
      <c r="U305" s="110"/>
      <c r="V305" s="110"/>
      <c r="W305" s="110"/>
      <c r="X305" s="110"/>
      <c r="Y305" s="110"/>
      <c r="Z305" s="110"/>
      <c r="AA305" s="110"/>
      <c r="AB305" s="110"/>
      <c r="AC305" s="110"/>
      <c r="AD305" s="110"/>
      <c r="AE305" s="110"/>
      <c r="AF305" s="110"/>
      <c r="AG305" s="110"/>
      <c r="AH305" s="110"/>
      <c r="AI305" s="110"/>
      <c r="AJ305" s="110"/>
    </row>
    <row r="306" spans="1:36" x14ac:dyDescent="0.25">
      <c r="A306" s="110"/>
      <c r="B306" s="110"/>
      <c r="C306" s="209" t="s">
        <v>268</v>
      </c>
      <c r="D306" s="210"/>
      <c r="E306" s="210"/>
      <c r="F306" s="210"/>
      <c r="G306" s="210"/>
      <c r="H306" s="210"/>
      <c r="I306" s="210"/>
      <c r="J306" s="210"/>
      <c r="K306" s="210"/>
      <c r="L306" s="210"/>
      <c r="M306" s="110"/>
      <c r="N306" s="110"/>
      <c r="O306" s="110"/>
      <c r="P306" s="110"/>
      <c r="Q306" s="110"/>
      <c r="R306" s="110"/>
      <c r="S306" s="110"/>
      <c r="T306" s="110"/>
      <c r="U306" s="110"/>
      <c r="V306" s="110"/>
      <c r="W306" s="110"/>
      <c r="X306" s="110"/>
      <c r="Y306" s="110"/>
      <c r="Z306" s="110"/>
      <c r="AA306" s="110"/>
      <c r="AB306" s="110"/>
      <c r="AC306" s="110"/>
      <c r="AD306" s="110"/>
      <c r="AE306" s="110"/>
      <c r="AF306" s="110"/>
      <c r="AG306" s="110"/>
      <c r="AH306" s="110"/>
      <c r="AI306" s="110"/>
      <c r="AJ306" s="110"/>
    </row>
    <row r="307" spans="1:36" x14ac:dyDescent="0.25">
      <c r="A307" s="110"/>
      <c r="B307" s="185"/>
      <c r="C307" s="192" t="s">
        <v>243</v>
      </c>
      <c r="D307" s="110"/>
      <c r="E307" s="110"/>
      <c r="F307" s="110"/>
      <c r="G307" s="110"/>
      <c r="H307" s="110"/>
      <c r="I307" s="110"/>
      <c r="J307" s="110"/>
      <c r="K307" s="193"/>
      <c r="L307" s="110"/>
      <c r="M307" s="110"/>
      <c r="N307" s="97"/>
      <c r="O307" s="271" t="s">
        <v>2043</v>
      </c>
      <c r="P307" s="199" t="s">
        <v>246</v>
      </c>
      <c r="Q307" s="199"/>
      <c r="R307" s="199"/>
      <c r="S307" s="199"/>
      <c r="T307" s="199"/>
      <c r="U307" s="199"/>
      <c r="V307" s="199"/>
      <c r="W307" s="199"/>
      <c r="X307" s="199"/>
      <c r="Y307" s="199"/>
      <c r="Z307" s="199"/>
      <c r="AA307" s="199"/>
      <c r="AB307" s="199"/>
      <c r="AC307" s="199"/>
      <c r="AD307" s="199"/>
      <c r="AE307" s="199"/>
      <c r="AF307" s="199"/>
      <c r="AG307" s="199"/>
      <c r="AH307" s="199"/>
      <c r="AI307" s="199"/>
      <c r="AJ307" s="110"/>
    </row>
    <row r="308" spans="1:36" ht="15" customHeight="1" x14ac:dyDescent="0.25">
      <c r="A308" s="110"/>
      <c r="B308" s="185"/>
      <c r="C308" s="192" t="s">
        <v>247</v>
      </c>
      <c r="D308" s="110"/>
      <c r="E308" s="110"/>
      <c r="F308" s="110"/>
      <c r="G308" s="110"/>
      <c r="H308" s="110"/>
      <c r="I308" s="110"/>
      <c r="J308" s="110"/>
      <c r="K308" s="193"/>
      <c r="L308" s="110"/>
      <c r="M308" s="110"/>
      <c r="N308" s="333"/>
      <c r="O308" s="334"/>
      <c r="P308" s="334"/>
      <c r="Q308" s="334"/>
      <c r="R308" s="334"/>
      <c r="S308" s="334"/>
      <c r="T308" s="334"/>
      <c r="U308" s="334"/>
      <c r="V308" s="334"/>
      <c r="W308" s="334"/>
      <c r="X308" s="334"/>
      <c r="Y308" s="334"/>
      <c r="Z308" s="334"/>
      <c r="AA308" s="334"/>
      <c r="AB308" s="334"/>
      <c r="AC308" s="334"/>
      <c r="AD308" s="334"/>
      <c r="AE308" s="334"/>
      <c r="AF308" s="334"/>
      <c r="AG308" s="334"/>
      <c r="AH308" s="334"/>
      <c r="AI308" s="335"/>
      <c r="AJ308" s="110"/>
    </row>
    <row r="309" spans="1:36" ht="15" customHeight="1" x14ac:dyDescent="0.25">
      <c r="A309" s="110"/>
      <c r="B309" s="185"/>
      <c r="C309" s="192" t="s">
        <v>248</v>
      </c>
      <c r="D309" s="110"/>
      <c r="E309" s="110"/>
      <c r="F309" s="110"/>
      <c r="G309" s="110"/>
      <c r="H309" s="110"/>
      <c r="I309" s="110"/>
      <c r="J309" s="110"/>
      <c r="K309" s="193"/>
      <c r="L309" s="110"/>
      <c r="M309" s="110"/>
      <c r="N309" s="333"/>
      <c r="O309" s="334"/>
      <c r="P309" s="334"/>
      <c r="Q309" s="334"/>
      <c r="R309" s="334"/>
      <c r="S309" s="334"/>
      <c r="T309" s="334"/>
      <c r="U309" s="334"/>
      <c r="V309" s="334"/>
      <c r="W309" s="334"/>
      <c r="X309" s="334"/>
      <c r="Y309" s="334"/>
      <c r="Z309" s="334"/>
      <c r="AA309" s="334"/>
      <c r="AB309" s="334"/>
      <c r="AC309" s="334"/>
      <c r="AD309" s="334"/>
      <c r="AE309" s="334"/>
      <c r="AF309" s="334"/>
      <c r="AG309" s="334"/>
      <c r="AH309" s="334"/>
      <c r="AI309" s="335"/>
      <c r="AJ309" s="110"/>
    </row>
    <row r="310" spans="1:36" x14ac:dyDescent="0.25">
      <c r="A310" s="110"/>
      <c r="B310" s="185"/>
      <c r="C310" s="192" t="s">
        <v>249</v>
      </c>
      <c r="D310" s="110"/>
      <c r="E310" s="110"/>
      <c r="F310" s="110"/>
      <c r="G310" s="110"/>
      <c r="H310" s="110"/>
      <c r="I310" s="110"/>
      <c r="J310" s="110"/>
      <c r="K310" s="193"/>
      <c r="L310" s="110"/>
      <c r="M310" s="110"/>
      <c r="N310" s="330"/>
      <c r="O310" s="331"/>
      <c r="P310" s="331"/>
      <c r="Q310" s="331"/>
      <c r="R310" s="332"/>
      <c r="S310" s="194" t="s">
        <v>1982</v>
      </c>
      <c r="T310" s="194"/>
      <c r="U310" s="194"/>
      <c r="V310" s="194"/>
      <c r="W310" s="194"/>
      <c r="X310" s="194"/>
      <c r="Y310" s="110"/>
      <c r="Z310" s="194"/>
      <c r="AA310" s="194"/>
      <c r="AB310" s="194"/>
      <c r="AC310" s="194"/>
      <c r="AD310" s="194"/>
      <c r="AE310" s="194"/>
      <c r="AF310" s="194"/>
      <c r="AG310" s="194"/>
      <c r="AH310" s="194"/>
      <c r="AI310" s="194"/>
      <c r="AJ310" s="110"/>
    </row>
    <row r="311" spans="1:36" x14ac:dyDescent="0.25">
      <c r="A311" s="110"/>
      <c r="B311" s="185"/>
      <c r="C311" s="192" t="s">
        <v>250</v>
      </c>
      <c r="D311" s="110"/>
      <c r="E311" s="110"/>
      <c r="F311" s="110"/>
      <c r="G311" s="110"/>
      <c r="H311" s="110"/>
      <c r="I311" s="110"/>
      <c r="J311" s="110"/>
      <c r="K311" s="193"/>
      <c r="L311" s="110"/>
      <c r="M311" s="110"/>
      <c r="N311" s="97"/>
      <c r="O311" s="285" t="s">
        <v>2043</v>
      </c>
      <c r="P311" s="199" t="s">
        <v>246</v>
      </c>
      <c r="Q311" s="199"/>
      <c r="R311" s="199"/>
      <c r="S311" s="199"/>
      <c r="T311" s="199"/>
      <c r="U311" s="199"/>
      <c r="V311" s="199"/>
      <c r="W311" s="199"/>
      <c r="X311" s="199"/>
      <c r="Y311" s="199"/>
      <c r="Z311" s="199"/>
      <c r="AA311" s="199"/>
      <c r="AB311" s="199"/>
      <c r="AC311" s="199"/>
      <c r="AD311" s="199"/>
      <c r="AE311" s="199"/>
      <c r="AF311" s="199"/>
      <c r="AG311" s="199"/>
      <c r="AH311" s="199"/>
      <c r="AI311" s="199"/>
      <c r="AJ311" s="110"/>
    </row>
    <row r="312" spans="1:36" ht="15" customHeight="1" x14ac:dyDescent="0.25">
      <c r="A312" s="110"/>
      <c r="B312" s="185"/>
      <c r="C312" s="192" t="s">
        <v>251</v>
      </c>
      <c r="D312" s="110"/>
      <c r="E312" s="110"/>
      <c r="F312" s="110"/>
      <c r="G312" s="110"/>
      <c r="H312" s="110"/>
      <c r="I312" s="110"/>
      <c r="J312" s="110"/>
      <c r="K312" s="193"/>
      <c r="L312" s="110"/>
      <c r="M312" s="110"/>
      <c r="N312" s="333"/>
      <c r="O312" s="334"/>
      <c r="P312" s="334"/>
      <c r="Q312" s="334"/>
      <c r="R312" s="334"/>
      <c r="S312" s="334"/>
      <c r="T312" s="334"/>
      <c r="U312" s="334"/>
      <c r="V312" s="334"/>
      <c r="W312" s="334"/>
      <c r="X312" s="334"/>
      <c r="Y312" s="334"/>
      <c r="Z312" s="334"/>
      <c r="AA312" s="334"/>
      <c r="AB312" s="334"/>
      <c r="AC312" s="334"/>
      <c r="AD312" s="334"/>
      <c r="AE312" s="334"/>
      <c r="AF312" s="334"/>
      <c r="AG312" s="334"/>
      <c r="AH312" s="334"/>
      <c r="AI312" s="335"/>
      <c r="AJ312" s="110"/>
    </row>
    <row r="313" spans="1:36" ht="5.85" customHeight="1" x14ac:dyDescent="0.25">
      <c r="A313" s="110"/>
      <c r="B313" s="185"/>
      <c r="C313" s="186"/>
      <c r="D313" s="110"/>
      <c r="E313" s="110"/>
      <c r="F313" s="110"/>
      <c r="G313" s="110"/>
      <c r="H313" s="110"/>
      <c r="I313" s="110"/>
      <c r="J313" s="110"/>
      <c r="K313" s="110"/>
      <c r="L313" s="110"/>
      <c r="M313" s="110"/>
      <c r="N313" s="110"/>
      <c r="O313" s="110"/>
      <c r="P313" s="110"/>
      <c r="Q313" s="110"/>
      <c r="R313" s="110"/>
      <c r="S313" s="110"/>
      <c r="T313" s="110"/>
      <c r="U313" s="110"/>
      <c r="V313" s="110"/>
      <c r="W313" s="110"/>
      <c r="X313" s="110"/>
      <c r="Y313" s="110"/>
      <c r="Z313" s="110"/>
      <c r="AA313" s="110"/>
      <c r="AB313" s="110"/>
      <c r="AC313" s="110"/>
      <c r="AD313" s="110"/>
      <c r="AE313" s="110"/>
      <c r="AF313" s="110"/>
      <c r="AG313" s="110"/>
      <c r="AH313" s="110"/>
      <c r="AI313" s="110"/>
      <c r="AJ313" s="110"/>
    </row>
    <row r="314" spans="1:36" x14ac:dyDescent="0.25">
      <c r="A314" s="110"/>
      <c r="B314" s="110"/>
      <c r="C314" s="209" t="s">
        <v>269</v>
      </c>
      <c r="D314" s="210"/>
      <c r="E314" s="210"/>
      <c r="F314" s="210"/>
      <c r="G314" s="210"/>
      <c r="H314" s="210"/>
      <c r="I314" s="210"/>
      <c r="J314" s="210"/>
      <c r="K314" s="210"/>
      <c r="L314" s="210"/>
      <c r="M314" s="110"/>
      <c r="N314" s="110"/>
      <c r="O314" s="110"/>
      <c r="P314" s="110"/>
      <c r="Q314" s="110"/>
      <c r="R314" s="110"/>
      <c r="S314" s="110"/>
      <c r="T314" s="110"/>
      <c r="U314" s="110"/>
      <c r="V314" s="110"/>
      <c r="W314" s="110"/>
      <c r="X314" s="110"/>
      <c r="Y314" s="110"/>
      <c r="Z314" s="110"/>
      <c r="AA314" s="110"/>
      <c r="AB314" s="110"/>
      <c r="AC314" s="110"/>
      <c r="AD314" s="110"/>
      <c r="AE314" s="110"/>
      <c r="AF314" s="110"/>
      <c r="AG314" s="110"/>
      <c r="AH314" s="110"/>
      <c r="AI314" s="110"/>
      <c r="AJ314" s="110"/>
    </row>
    <row r="315" spans="1:36" x14ac:dyDescent="0.25">
      <c r="A315" s="110"/>
      <c r="B315" s="185"/>
      <c r="C315" s="192" t="s">
        <v>243</v>
      </c>
      <c r="D315" s="110"/>
      <c r="E315" s="110"/>
      <c r="F315" s="110"/>
      <c r="G315" s="110"/>
      <c r="H315" s="110"/>
      <c r="I315" s="110"/>
      <c r="J315" s="110"/>
      <c r="K315" s="193"/>
      <c r="L315" s="110"/>
      <c r="M315" s="110"/>
      <c r="N315" s="97"/>
      <c r="O315" s="271" t="s">
        <v>2043</v>
      </c>
      <c r="P315" s="199" t="s">
        <v>467</v>
      </c>
      <c r="Q315" s="199"/>
      <c r="R315" s="199"/>
      <c r="S315" s="199"/>
      <c r="T315" s="199"/>
      <c r="U315" s="199"/>
      <c r="V315" s="199"/>
      <c r="W315" s="199"/>
      <c r="X315" s="199"/>
      <c r="Y315" s="199"/>
      <c r="Z315" s="199"/>
      <c r="AA315" s="199"/>
      <c r="AB315" s="199"/>
      <c r="AC315" s="199"/>
      <c r="AD315" s="199"/>
      <c r="AE315" s="199"/>
      <c r="AF315" s="199"/>
      <c r="AG315" s="199"/>
      <c r="AH315" s="199"/>
      <c r="AI315" s="293">
        <f>IF(OR(N315="I",N315="-"),1,0)</f>
        <v>0</v>
      </c>
      <c r="AJ315" s="110"/>
    </row>
    <row r="316" spans="1:36" ht="15" customHeight="1" x14ac:dyDescent="0.25">
      <c r="A316" s="110"/>
      <c r="B316" s="185"/>
      <c r="C316" s="192" t="s">
        <v>247</v>
      </c>
      <c r="D316" s="110"/>
      <c r="E316" s="110"/>
      <c r="F316" s="110"/>
      <c r="G316" s="110"/>
      <c r="H316" s="110"/>
      <c r="I316" s="110"/>
      <c r="J316" s="110"/>
      <c r="K316" s="193"/>
      <c r="L316" s="110"/>
      <c r="M316" s="110"/>
      <c r="N316" s="333"/>
      <c r="O316" s="334"/>
      <c r="P316" s="334"/>
      <c r="Q316" s="334"/>
      <c r="R316" s="334"/>
      <c r="S316" s="334"/>
      <c r="T316" s="334"/>
      <c r="U316" s="334"/>
      <c r="V316" s="334"/>
      <c r="W316" s="334"/>
      <c r="X316" s="334"/>
      <c r="Y316" s="334"/>
      <c r="Z316" s="334"/>
      <c r="AA316" s="334"/>
      <c r="AB316" s="334"/>
      <c r="AC316" s="334"/>
      <c r="AD316" s="334"/>
      <c r="AE316" s="334"/>
      <c r="AF316" s="334"/>
      <c r="AG316" s="334"/>
      <c r="AH316" s="334"/>
      <c r="AI316" s="335"/>
      <c r="AJ316" s="110"/>
    </row>
    <row r="317" spans="1:36" ht="15" customHeight="1" x14ac:dyDescent="0.25">
      <c r="A317" s="110"/>
      <c r="B317" s="185"/>
      <c r="C317" s="192" t="s">
        <v>248</v>
      </c>
      <c r="D317" s="110"/>
      <c r="E317" s="110"/>
      <c r="F317" s="110"/>
      <c r="G317" s="110"/>
      <c r="H317" s="110"/>
      <c r="I317" s="110"/>
      <c r="J317" s="110"/>
      <c r="K317" s="193"/>
      <c r="L317" s="110"/>
      <c r="M317" s="110"/>
      <c r="N317" s="333"/>
      <c r="O317" s="334"/>
      <c r="P317" s="334"/>
      <c r="Q317" s="334"/>
      <c r="R317" s="334"/>
      <c r="S317" s="334"/>
      <c r="T317" s="334"/>
      <c r="U317" s="334"/>
      <c r="V317" s="334"/>
      <c r="W317" s="334"/>
      <c r="X317" s="334"/>
      <c r="Y317" s="334"/>
      <c r="Z317" s="334"/>
      <c r="AA317" s="334"/>
      <c r="AB317" s="334"/>
      <c r="AC317" s="334"/>
      <c r="AD317" s="334"/>
      <c r="AE317" s="334"/>
      <c r="AF317" s="334"/>
      <c r="AG317" s="334"/>
      <c r="AH317" s="334"/>
      <c r="AI317" s="335"/>
      <c r="AJ317" s="110"/>
    </row>
    <row r="318" spans="1:36" x14ac:dyDescent="0.25">
      <c r="A318" s="110"/>
      <c r="B318" s="185"/>
      <c r="C318" s="192" t="s">
        <v>249</v>
      </c>
      <c r="D318" s="110"/>
      <c r="E318" s="110"/>
      <c r="F318" s="110"/>
      <c r="G318" s="110"/>
      <c r="H318" s="110"/>
      <c r="I318" s="110"/>
      <c r="J318" s="110"/>
      <c r="K318" s="193"/>
      <c r="L318" s="110"/>
      <c r="M318" s="110"/>
      <c r="N318" s="330"/>
      <c r="O318" s="331"/>
      <c r="P318" s="331"/>
      <c r="Q318" s="331"/>
      <c r="R318" s="332"/>
      <c r="S318" s="194" t="s">
        <v>1982</v>
      </c>
      <c r="T318" s="194"/>
      <c r="U318" s="194"/>
      <c r="V318" s="194"/>
      <c r="W318" s="194"/>
      <c r="X318" s="194"/>
      <c r="Y318" s="110"/>
      <c r="Z318" s="194"/>
      <c r="AA318" s="194"/>
      <c r="AB318" s="194"/>
      <c r="AC318" s="194"/>
      <c r="AD318" s="194"/>
      <c r="AE318" s="194"/>
      <c r="AF318" s="194"/>
      <c r="AG318" s="194"/>
      <c r="AH318" s="194"/>
      <c r="AI318" s="194"/>
      <c r="AJ318" s="110"/>
    </row>
    <row r="319" spans="1:36" x14ac:dyDescent="0.25">
      <c r="A319" s="110"/>
      <c r="B319" s="185"/>
      <c r="C319" s="192" t="s">
        <v>250</v>
      </c>
      <c r="D319" s="110"/>
      <c r="E319" s="110"/>
      <c r="F319" s="110"/>
      <c r="G319" s="110"/>
      <c r="H319" s="110"/>
      <c r="I319" s="110"/>
      <c r="J319" s="110"/>
      <c r="K319" s="193"/>
      <c r="L319" s="110"/>
      <c r="M319" s="110"/>
      <c r="N319" s="97"/>
      <c r="O319" s="285" t="s">
        <v>2043</v>
      </c>
      <c r="P319" s="199" t="s">
        <v>246</v>
      </c>
      <c r="Q319" s="199"/>
      <c r="R319" s="199"/>
      <c r="S319" s="199"/>
      <c r="T319" s="199"/>
      <c r="U319" s="199"/>
      <c r="V319" s="199"/>
      <c r="W319" s="199"/>
      <c r="X319" s="199"/>
      <c r="Y319" s="199"/>
      <c r="Z319" s="199"/>
      <c r="AA319" s="199"/>
      <c r="AB319" s="199"/>
      <c r="AC319" s="199"/>
      <c r="AD319" s="199"/>
      <c r="AE319" s="199"/>
      <c r="AF319" s="199"/>
      <c r="AG319" s="199"/>
      <c r="AH319" s="199"/>
      <c r="AI319" s="199"/>
      <c r="AJ319" s="110"/>
    </row>
    <row r="320" spans="1:36" ht="15" customHeight="1" x14ac:dyDescent="0.25">
      <c r="A320" s="110"/>
      <c r="B320" s="185"/>
      <c r="C320" s="192" t="s">
        <v>251</v>
      </c>
      <c r="D320" s="110"/>
      <c r="E320" s="110"/>
      <c r="F320" s="110"/>
      <c r="G320" s="110"/>
      <c r="H320" s="110"/>
      <c r="I320" s="110"/>
      <c r="J320" s="110"/>
      <c r="K320" s="193"/>
      <c r="L320" s="110"/>
      <c r="M320" s="110"/>
      <c r="N320" s="333"/>
      <c r="O320" s="334"/>
      <c r="P320" s="334"/>
      <c r="Q320" s="334"/>
      <c r="R320" s="334"/>
      <c r="S320" s="334"/>
      <c r="T320" s="334"/>
      <c r="U320" s="334"/>
      <c r="V320" s="334"/>
      <c r="W320" s="334"/>
      <c r="X320" s="334"/>
      <c r="Y320" s="334"/>
      <c r="Z320" s="334"/>
      <c r="AA320" s="334"/>
      <c r="AB320" s="334"/>
      <c r="AC320" s="334"/>
      <c r="AD320" s="334"/>
      <c r="AE320" s="334"/>
      <c r="AF320" s="334"/>
      <c r="AG320" s="334"/>
      <c r="AH320" s="334"/>
      <c r="AI320" s="335"/>
      <c r="AJ320" s="110"/>
    </row>
    <row r="321" spans="1:36" ht="5.85" customHeight="1" x14ac:dyDescent="0.25">
      <c r="A321" s="110"/>
      <c r="B321" s="185"/>
      <c r="C321" s="186"/>
      <c r="D321" s="110"/>
      <c r="E321" s="110"/>
      <c r="F321" s="110"/>
      <c r="G321" s="110"/>
      <c r="H321" s="110"/>
      <c r="I321" s="110"/>
      <c r="J321" s="110"/>
      <c r="K321" s="110"/>
      <c r="L321" s="110"/>
      <c r="M321" s="110"/>
      <c r="N321" s="110"/>
      <c r="O321" s="110"/>
      <c r="P321" s="110"/>
      <c r="Q321" s="110"/>
      <c r="R321" s="110"/>
      <c r="S321" s="110"/>
      <c r="T321" s="110"/>
      <c r="U321" s="110"/>
      <c r="V321" s="110"/>
      <c r="W321" s="110"/>
      <c r="X321" s="110"/>
      <c r="Y321" s="110"/>
      <c r="Z321" s="110"/>
      <c r="AA321" s="110"/>
      <c r="AB321" s="110"/>
      <c r="AC321" s="110"/>
      <c r="AD321" s="110"/>
      <c r="AE321" s="110"/>
      <c r="AF321" s="110"/>
      <c r="AG321" s="110"/>
      <c r="AH321" s="110"/>
      <c r="AI321" s="110"/>
      <c r="AJ321" s="110"/>
    </row>
    <row r="322" spans="1:36" x14ac:dyDescent="0.25">
      <c r="A322" s="110"/>
      <c r="B322" s="110"/>
      <c r="C322" s="209" t="s">
        <v>270</v>
      </c>
      <c r="D322" s="210"/>
      <c r="E322" s="210"/>
      <c r="F322" s="210"/>
      <c r="G322" s="210"/>
      <c r="H322" s="210"/>
      <c r="I322" s="210"/>
      <c r="J322" s="210"/>
      <c r="K322" s="210"/>
      <c r="L322" s="210"/>
      <c r="M322" s="110"/>
      <c r="N322" s="110"/>
      <c r="O322" s="110"/>
      <c r="P322" s="110"/>
      <c r="Q322" s="110"/>
      <c r="R322" s="110"/>
      <c r="S322" s="110"/>
      <c r="T322" s="110"/>
      <c r="U322" s="110"/>
      <c r="V322" s="110"/>
      <c r="W322" s="110"/>
      <c r="X322" s="110"/>
      <c r="Y322" s="110"/>
      <c r="Z322" s="110"/>
      <c r="AA322" s="110"/>
      <c r="AB322" s="110"/>
      <c r="AC322" s="110"/>
      <c r="AD322" s="110"/>
      <c r="AE322" s="110"/>
      <c r="AF322" s="110"/>
      <c r="AG322" s="110"/>
      <c r="AH322" s="110"/>
      <c r="AI322" s="110"/>
      <c r="AJ322" s="110"/>
    </row>
    <row r="323" spans="1:36" x14ac:dyDescent="0.25">
      <c r="A323" s="110"/>
      <c r="B323" s="185"/>
      <c r="C323" s="192" t="s">
        <v>243</v>
      </c>
      <c r="D323" s="110"/>
      <c r="E323" s="110"/>
      <c r="F323" s="110"/>
      <c r="G323" s="110"/>
      <c r="H323" s="110"/>
      <c r="I323" s="110"/>
      <c r="J323" s="110"/>
      <c r="K323" s="193"/>
      <c r="L323" s="110"/>
      <c r="M323" s="110"/>
      <c r="N323" s="97"/>
      <c r="O323" s="271" t="s">
        <v>2043</v>
      </c>
      <c r="P323" s="199" t="s">
        <v>467</v>
      </c>
      <c r="Q323" s="199"/>
      <c r="R323" s="199"/>
      <c r="S323" s="199"/>
      <c r="T323" s="199"/>
      <c r="U323" s="199"/>
      <c r="V323" s="199"/>
      <c r="W323" s="199"/>
      <c r="X323" s="199"/>
      <c r="Y323" s="199"/>
      <c r="Z323" s="199"/>
      <c r="AA323" s="199"/>
      <c r="AB323" s="199"/>
      <c r="AC323" s="199"/>
      <c r="AD323" s="199"/>
      <c r="AE323" s="199"/>
      <c r="AF323" s="199"/>
      <c r="AG323" s="199"/>
      <c r="AH323" s="199"/>
      <c r="AI323" s="293">
        <f>IF(OR(N323="I",N323="-"),1,0)</f>
        <v>0</v>
      </c>
      <c r="AJ323" s="110"/>
    </row>
    <row r="324" spans="1:36" ht="15" customHeight="1" x14ac:dyDescent="0.25">
      <c r="A324" s="110"/>
      <c r="B324" s="185"/>
      <c r="C324" s="192" t="s">
        <v>247</v>
      </c>
      <c r="D324" s="110"/>
      <c r="E324" s="110"/>
      <c r="F324" s="110"/>
      <c r="G324" s="110"/>
      <c r="H324" s="110"/>
      <c r="I324" s="110"/>
      <c r="J324" s="110"/>
      <c r="K324" s="193"/>
      <c r="L324" s="110"/>
      <c r="M324" s="110"/>
      <c r="N324" s="333"/>
      <c r="O324" s="334"/>
      <c r="P324" s="334"/>
      <c r="Q324" s="334"/>
      <c r="R324" s="334"/>
      <c r="S324" s="334"/>
      <c r="T324" s="334"/>
      <c r="U324" s="334"/>
      <c r="V324" s="334"/>
      <c r="W324" s="334"/>
      <c r="X324" s="334"/>
      <c r="Y324" s="334"/>
      <c r="Z324" s="334"/>
      <c r="AA324" s="334"/>
      <c r="AB324" s="334"/>
      <c r="AC324" s="334"/>
      <c r="AD324" s="334"/>
      <c r="AE324" s="334"/>
      <c r="AF324" s="334"/>
      <c r="AG324" s="334"/>
      <c r="AH324" s="334"/>
      <c r="AI324" s="335"/>
      <c r="AJ324" s="110"/>
    </row>
    <row r="325" spans="1:36" ht="15" customHeight="1" x14ac:dyDescent="0.25">
      <c r="A325" s="110"/>
      <c r="B325" s="185"/>
      <c r="C325" s="192" t="s">
        <v>248</v>
      </c>
      <c r="D325" s="110"/>
      <c r="E325" s="110"/>
      <c r="F325" s="110"/>
      <c r="G325" s="110"/>
      <c r="H325" s="110"/>
      <c r="I325" s="110"/>
      <c r="J325" s="110"/>
      <c r="K325" s="193"/>
      <c r="L325" s="110"/>
      <c r="M325" s="110"/>
      <c r="N325" s="333"/>
      <c r="O325" s="334"/>
      <c r="P325" s="334"/>
      <c r="Q325" s="334"/>
      <c r="R325" s="334"/>
      <c r="S325" s="334"/>
      <c r="T325" s="334"/>
      <c r="U325" s="334"/>
      <c r="V325" s="334"/>
      <c r="W325" s="334"/>
      <c r="X325" s="334"/>
      <c r="Y325" s="334"/>
      <c r="Z325" s="334"/>
      <c r="AA325" s="334"/>
      <c r="AB325" s="334"/>
      <c r="AC325" s="334"/>
      <c r="AD325" s="334"/>
      <c r="AE325" s="334"/>
      <c r="AF325" s="334"/>
      <c r="AG325" s="334"/>
      <c r="AH325" s="334"/>
      <c r="AI325" s="335"/>
      <c r="AJ325" s="110"/>
    </row>
    <row r="326" spans="1:36" x14ac:dyDescent="0.25">
      <c r="A326" s="110"/>
      <c r="B326" s="185"/>
      <c r="C326" s="192" t="s">
        <v>249</v>
      </c>
      <c r="D326" s="110"/>
      <c r="E326" s="110"/>
      <c r="F326" s="110"/>
      <c r="G326" s="110"/>
      <c r="H326" s="110"/>
      <c r="I326" s="110"/>
      <c r="J326" s="110"/>
      <c r="K326" s="193"/>
      <c r="L326" s="110"/>
      <c r="M326" s="110"/>
      <c r="N326" s="330"/>
      <c r="O326" s="331"/>
      <c r="P326" s="331"/>
      <c r="Q326" s="331"/>
      <c r="R326" s="332"/>
      <c r="S326" s="194" t="s">
        <v>1982</v>
      </c>
      <c r="T326" s="194"/>
      <c r="U326" s="194"/>
      <c r="V326" s="194"/>
      <c r="W326" s="194"/>
      <c r="X326" s="194"/>
      <c r="Y326" s="110"/>
      <c r="Z326" s="194"/>
      <c r="AA326" s="194"/>
      <c r="AB326" s="194"/>
      <c r="AC326" s="194"/>
      <c r="AD326" s="194"/>
      <c r="AE326" s="194"/>
      <c r="AF326" s="194"/>
      <c r="AG326" s="194"/>
      <c r="AH326" s="194"/>
      <c r="AI326" s="194"/>
      <c r="AJ326" s="110"/>
    </row>
    <row r="327" spans="1:36" x14ac:dyDescent="0.25">
      <c r="A327" s="110"/>
      <c r="B327" s="185"/>
      <c r="C327" s="192" t="s">
        <v>250</v>
      </c>
      <c r="D327" s="110"/>
      <c r="E327" s="110"/>
      <c r="F327" s="110"/>
      <c r="G327" s="110"/>
      <c r="H327" s="110"/>
      <c r="I327" s="110"/>
      <c r="J327" s="110"/>
      <c r="K327" s="193"/>
      <c r="L327" s="110"/>
      <c r="M327" s="110"/>
      <c r="N327" s="97"/>
      <c r="O327" s="285" t="s">
        <v>2043</v>
      </c>
      <c r="P327" s="199" t="s">
        <v>246</v>
      </c>
      <c r="Q327" s="199"/>
      <c r="R327" s="199"/>
      <c r="S327" s="199"/>
      <c r="T327" s="199"/>
      <c r="U327" s="199"/>
      <c r="V327" s="199"/>
      <c r="W327" s="199"/>
      <c r="X327" s="199"/>
      <c r="Y327" s="199"/>
      <c r="Z327" s="199"/>
      <c r="AA327" s="199"/>
      <c r="AB327" s="199"/>
      <c r="AC327" s="199"/>
      <c r="AD327" s="199"/>
      <c r="AE327" s="199"/>
      <c r="AF327" s="199"/>
      <c r="AG327" s="199"/>
      <c r="AH327" s="199"/>
      <c r="AI327" s="199"/>
      <c r="AJ327" s="110"/>
    </row>
    <row r="328" spans="1:36" ht="15" customHeight="1" x14ac:dyDescent="0.25">
      <c r="A328" s="110"/>
      <c r="B328" s="185"/>
      <c r="C328" s="200" t="s">
        <v>251</v>
      </c>
      <c r="D328" s="163"/>
      <c r="E328" s="163"/>
      <c r="F328" s="163"/>
      <c r="G328" s="163"/>
      <c r="H328" s="163"/>
      <c r="I328" s="163"/>
      <c r="J328" s="110"/>
      <c r="K328" s="193"/>
      <c r="L328" s="110"/>
      <c r="M328" s="110"/>
      <c r="N328" s="333"/>
      <c r="O328" s="334"/>
      <c r="P328" s="334"/>
      <c r="Q328" s="334"/>
      <c r="R328" s="334"/>
      <c r="S328" s="334"/>
      <c r="T328" s="334"/>
      <c r="U328" s="334"/>
      <c r="V328" s="334"/>
      <c r="W328" s="334"/>
      <c r="X328" s="334"/>
      <c r="Y328" s="334"/>
      <c r="Z328" s="334"/>
      <c r="AA328" s="334"/>
      <c r="AB328" s="334"/>
      <c r="AC328" s="334"/>
      <c r="AD328" s="334"/>
      <c r="AE328" s="334"/>
      <c r="AF328" s="334"/>
      <c r="AG328" s="334"/>
      <c r="AH328" s="334"/>
      <c r="AI328" s="335"/>
      <c r="AJ328" s="110"/>
    </row>
    <row r="329" spans="1:36" ht="5.85" customHeight="1" x14ac:dyDescent="0.25">
      <c r="A329" s="110"/>
      <c r="B329" s="185"/>
      <c r="C329" s="186"/>
      <c r="D329" s="110"/>
      <c r="E329" s="110"/>
      <c r="F329" s="110"/>
      <c r="G329" s="110"/>
      <c r="H329" s="110"/>
      <c r="I329" s="110"/>
      <c r="J329" s="110"/>
      <c r="K329" s="110"/>
      <c r="L329" s="110"/>
      <c r="M329" s="110"/>
      <c r="N329" s="110"/>
      <c r="O329" s="110"/>
      <c r="P329" s="110"/>
      <c r="Q329" s="110"/>
      <c r="R329" s="110"/>
      <c r="S329" s="110"/>
      <c r="T329" s="110"/>
      <c r="U329" s="110"/>
      <c r="V329" s="110"/>
      <c r="W329" s="110"/>
      <c r="X329" s="110"/>
      <c r="Y329" s="110"/>
      <c r="Z329" s="110"/>
      <c r="AA329" s="110"/>
      <c r="AB329" s="110"/>
      <c r="AC329" s="110"/>
      <c r="AD329" s="110"/>
      <c r="AE329" s="110"/>
      <c r="AF329" s="110"/>
      <c r="AG329" s="110"/>
      <c r="AH329" s="110"/>
      <c r="AI329" s="110"/>
      <c r="AJ329" s="110"/>
    </row>
    <row r="330" spans="1:36" ht="14.1" customHeight="1" x14ac:dyDescent="0.25">
      <c r="A330" s="110"/>
      <c r="B330" s="185"/>
      <c r="C330" s="186"/>
      <c r="D330" s="110"/>
      <c r="E330" s="110"/>
      <c r="F330" s="110"/>
      <c r="G330" s="110"/>
      <c r="H330" s="110"/>
      <c r="I330" s="110"/>
      <c r="J330" s="110"/>
      <c r="K330" s="110"/>
      <c r="L330" s="110"/>
      <c r="M330" s="110"/>
      <c r="N330" s="110"/>
      <c r="O330" s="110"/>
      <c r="P330" s="110"/>
      <c r="Q330" s="110"/>
      <c r="R330" s="110"/>
      <c r="S330" s="110"/>
      <c r="T330" s="110"/>
      <c r="U330" s="110"/>
      <c r="V330" s="110"/>
      <c r="W330" s="110"/>
      <c r="X330" s="110"/>
      <c r="Y330" s="110"/>
      <c r="Z330" s="110"/>
      <c r="AA330" s="110"/>
      <c r="AB330" s="110"/>
      <c r="AC330" s="110"/>
      <c r="AD330" s="110"/>
      <c r="AE330" s="110"/>
      <c r="AF330" s="110"/>
      <c r="AG330" s="110"/>
      <c r="AH330" s="110"/>
      <c r="AI330" s="110"/>
      <c r="AJ330" s="110"/>
    </row>
    <row r="331" spans="1:36" x14ac:dyDescent="0.25">
      <c r="A331" s="110"/>
      <c r="B331" s="110"/>
      <c r="C331" s="209" t="s">
        <v>271</v>
      </c>
      <c r="D331" s="210"/>
      <c r="E331" s="210"/>
      <c r="F331" s="210"/>
      <c r="G331" s="210"/>
      <c r="H331" s="210"/>
      <c r="I331" s="210"/>
      <c r="J331" s="210"/>
      <c r="K331" s="210"/>
      <c r="L331" s="210"/>
      <c r="M331" s="110"/>
      <c r="N331" s="110"/>
      <c r="O331" s="110"/>
      <c r="P331" s="110"/>
      <c r="Q331" s="110"/>
      <c r="R331" s="110"/>
      <c r="S331" s="110"/>
      <c r="T331" s="110"/>
      <c r="U331" s="110"/>
      <c r="V331" s="110"/>
      <c r="W331" s="110"/>
      <c r="X331" s="110"/>
      <c r="Y331" s="110"/>
      <c r="Z331" s="110"/>
      <c r="AA331" s="110"/>
      <c r="AB331" s="110"/>
      <c r="AC331" s="110"/>
      <c r="AD331" s="110"/>
      <c r="AE331" s="110"/>
      <c r="AF331" s="110"/>
      <c r="AG331" s="110"/>
      <c r="AH331" s="110"/>
      <c r="AI331" s="110"/>
      <c r="AJ331" s="110"/>
    </row>
    <row r="332" spans="1:36" x14ac:dyDescent="0.25">
      <c r="A332" s="110"/>
      <c r="B332" s="185"/>
      <c r="C332" s="192" t="s">
        <v>243</v>
      </c>
      <c r="D332" s="110"/>
      <c r="E332" s="110"/>
      <c r="F332" s="110"/>
      <c r="G332" s="110"/>
      <c r="H332" s="110"/>
      <c r="I332" s="110"/>
      <c r="J332" s="110"/>
      <c r="K332" s="193"/>
      <c r="L332" s="110"/>
      <c r="M332" s="110"/>
      <c r="N332" s="97"/>
      <c r="O332" s="271" t="s">
        <v>2043</v>
      </c>
      <c r="P332" s="199" t="s">
        <v>467</v>
      </c>
      <c r="Q332" s="199"/>
      <c r="R332" s="199"/>
      <c r="S332" s="199"/>
      <c r="T332" s="199"/>
      <c r="U332" s="199"/>
      <c r="V332" s="199"/>
      <c r="W332" s="199"/>
      <c r="X332" s="199"/>
      <c r="Y332" s="199"/>
      <c r="Z332" s="199"/>
      <c r="AA332" s="199"/>
      <c r="AB332" s="199"/>
      <c r="AC332" s="199"/>
      <c r="AD332" s="199"/>
      <c r="AE332" s="199"/>
      <c r="AF332" s="199"/>
      <c r="AG332" s="199"/>
      <c r="AH332" s="199"/>
      <c r="AI332" s="293">
        <f>IF(OR(N332="I",N332="-"),1,0)</f>
        <v>0</v>
      </c>
      <c r="AJ332" s="110"/>
    </row>
    <row r="333" spans="1:36" ht="15" customHeight="1" x14ac:dyDescent="0.25">
      <c r="A333" s="110"/>
      <c r="B333" s="185"/>
      <c r="C333" s="192" t="s">
        <v>247</v>
      </c>
      <c r="D333" s="110"/>
      <c r="E333" s="110"/>
      <c r="F333" s="110"/>
      <c r="G333" s="110"/>
      <c r="H333" s="110"/>
      <c r="I333" s="110"/>
      <c r="J333" s="110"/>
      <c r="K333" s="193"/>
      <c r="L333" s="110"/>
      <c r="M333" s="110"/>
      <c r="N333" s="333"/>
      <c r="O333" s="334"/>
      <c r="P333" s="334"/>
      <c r="Q333" s="334"/>
      <c r="R333" s="334"/>
      <c r="S333" s="334"/>
      <c r="T333" s="334"/>
      <c r="U333" s="334"/>
      <c r="V333" s="334"/>
      <c r="W333" s="334"/>
      <c r="X333" s="334"/>
      <c r="Y333" s="334"/>
      <c r="Z333" s="334"/>
      <c r="AA333" s="334"/>
      <c r="AB333" s="334"/>
      <c r="AC333" s="334"/>
      <c r="AD333" s="334"/>
      <c r="AE333" s="334"/>
      <c r="AF333" s="334"/>
      <c r="AG333" s="334"/>
      <c r="AH333" s="334"/>
      <c r="AI333" s="335"/>
      <c r="AJ333" s="110"/>
    </row>
    <row r="334" spans="1:36" ht="15" customHeight="1" x14ac:dyDescent="0.25">
      <c r="A334" s="110"/>
      <c r="B334" s="185"/>
      <c r="C334" s="192" t="s">
        <v>248</v>
      </c>
      <c r="D334" s="110"/>
      <c r="E334" s="110"/>
      <c r="F334" s="110"/>
      <c r="G334" s="110"/>
      <c r="H334" s="110"/>
      <c r="I334" s="110"/>
      <c r="J334" s="110"/>
      <c r="K334" s="193"/>
      <c r="L334" s="110"/>
      <c r="M334" s="110"/>
      <c r="N334" s="333"/>
      <c r="O334" s="334"/>
      <c r="P334" s="334"/>
      <c r="Q334" s="334"/>
      <c r="R334" s="334"/>
      <c r="S334" s="334"/>
      <c r="T334" s="334"/>
      <c r="U334" s="334"/>
      <c r="V334" s="334"/>
      <c r="W334" s="334"/>
      <c r="X334" s="334"/>
      <c r="Y334" s="334"/>
      <c r="Z334" s="334"/>
      <c r="AA334" s="334"/>
      <c r="AB334" s="334"/>
      <c r="AC334" s="334"/>
      <c r="AD334" s="334"/>
      <c r="AE334" s="334"/>
      <c r="AF334" s="334"/>
      <c r="AG334" s="334"/>
      <c r="AH334" s="334"/>
      <c r="AI334" s="335"/>
      <c r="AJ334" s="110"/>
    </row>
    <row r="335" spans="1:36" x14ac:dyDescent="0.25">
      <c r="A335" s="110"/>
      <c r="B335" s="185"/>
      <c r="C335" s="192" t="s">
        <v>249</v>
      </c>
      <c r="D335" s="110"/>
      <c r="E335" s="110"/>
      <c r="F335" s="110"/>
      <c r="G335" s="110"/>
      <c r="H335" s="110"/>
      <c r="I335" s="110"/>
      <c r="J335" s="110"/>
      <c r="K335" s="193"/>
      <c r="L335" s="110"/>
      <c r="M335" s="110"/>
      <c r="N335" s="330"/>
      <c r="O335" s="331"/>
      <c r="P335" s="331"/>
      <c r="Q335" s="331"/>
      <c r="R335" s="332"/>
      <c r="S335" s="194" t="s">
        <v>1982</v>
      </c>
      <c r="T335" s="194"/>
      <c r="U335" s="194"/>
      <c r="V335" s="194"/>
      <c r="W335" s="194"/>
      <c r="X335" s="194"/>
      <c r="Y335" s="110"/>
      <c r="Z335" s="194"/>
      <c r="AA335" s="194"/>
      <c r="AB335" s="194"/>
      <c r="AC335" s="194"/>
      <c r="AD335" s="194"/>
      <c r="AE335" s="194"/>
      <c r="AF335" s="194"/>
      <c r="AG335" s="194"/>
      <c r="AH335" s="194"/>
      <c r="AI335" s="194"/>
      <c r="AJ335" s="110"/>
    </row>
    <row r="336" spans="1:36" x14ac:dyDescent="0.25">
      <c r="A336" s="110"/>
      <c r="B336" s="185"/>
      <c r="C336" s="192" t="s">
        <v>250</v>
      </c>
      <c r="D336" s="110"/>
      <c r="E336" s="110"/>
      <c r="F336" s="110"/>
      <c r="G336" s="110"/>
      <c r="H336" s="110"/>
      <c r="I336" s="110"/>
      <c r="J336" s="110"/>
      <c r="K336" s="193"/>
      <c r="L336" s="110"/>
      <c r="M336" s="110"/>
      <c r="N336" s="97"/>
      <c r="O336" s="285" t="s">
        <v>2043</v>
      </c>
      <c r="P336" s="199" t="s">
        <v>246</v>
      </c>
      <c r="Q336" s="199"/>
      <c r="R336" s="199"/>
      <c r="S336" s="199"/>
      <c r="T336" s="199"/>
      <c r="U336" s="199"/>
      <c r="V336" s="199"/>
      <c r="W336" s="199"/>
      <c r="X336" s="199"/>
      <c r="Y336" s="199"/>
      <c r="Z336" s="199"/>
      <c r="AA336" s="199"/>
      <c r="AB336" s="199"/>
      <c r="AC336" s="199"/>
      <c r="AD336" s="199"/>
      <c r="AE336" s="199"/>
      <c r="AF336" s="199"/>
      <c r="AG336" s="199"/>
      <c r="AH336" s="199"/>
      <c r="AI336" s="199"/>
      <c r="AJ336" s="110"/>
    </row>
    <row r="337" spans="1:36" ht="15" customHeight="1" x14ac:dyDescent="0.25">
      <c r="A337" s="110"/>
      <c r="B337" s="185"/>
      <c r="C337" s="192" t="s">
        <v>251</v>
      </c>
      <c r="D337" s="110"/>
      <c r="E337" s="110"/>
      <c r="F337" s="110"/>
      <c r="G337" s="110"/>
      <c r="H337" s="110"/>
      <c r="I337" s="110"/>
      <c r="J337" s="110"/>
      <c r="K337" s="193"/>
      <c r="L337" s="110"/>
      <c r="M337" s="110"/>
      <c r="N337" s="333"/>
      <c r="O337" s="334"/>
      <c r="P337" s="334"/>
      <c r="Q337" s="334"/>
      <c r="R337" s="334"/>
      <c r="S337" s="334"/>
      <c r="T337" s="334"/>
      <c r="U337" s="334"/>
      <c r="V337" s="334"/>
      <c r="W337" s="334"/>
      <c r="X337" s="334"/>
      <c r="Y337" s="334"/>
      <c r="Z337" s="334"/>
      <c r="AA337" s="334"/>
      <c r="AB337" s="334"/>
      <c r="AC337" s="334"/>
      <c r="AD337" s="334"/>
      <c r="AE337" s="334"/>
      <c r="AF337" s="334"/>
      <c r="AG337" s="334"/>
      <c r="AH337" s="334"/>
      <c r="AI337" s="335"/>
      <c r="AJ337" s="110"/>
    </row>
    <row r="338" spans="1:36" ht="8.4499999999999993" customHeight="1" x14ac:dyDescent="0.25">
      <c r="A338" s="110"/>
      <c r="B338" s="185"/>
      <c r="C338" s="186"/>
      <c r="D338" s="110"/>
      <c r="E338" s="110"/>
      <c r="F338" s="110"/>
      <c r="G338" s="110"/>
      <c r="H338" s="110"/>
      <c r="I338" s="110"/>
      <c r="J338" s="110"/>
      <c r="K338" s="110"/>
      <c r="L338" s="110"/>
      <c r="M338" s="110"/>
      <c r="N338" s="110"/>
      <c r="O338" s="110"/>
      <c r="P338" s="110"/>
      <c r="Q338" s="110"/>
      <c r="R338" s="110"/>
      <c r="S338" s="110"/>
      <c r="T338" s="110"/>
      <c r="U338" s="110"/>
      <c r="V338" s="110"/>
      <c r="W338" s="110"/>
      <c r="X338" s="110"/>
      <c r="Y338" s="110"/>
      <c r="Z338" s="110"/>
      <c r="AA338" s="110"/>
      <c r="AB338" s="110"/>
      <c r="AC338" s="110"/>
      <c r="AD338" s="110"/>
      <c r="AE338" s="110"/>
      <c r="AF338" s="110"/>
      <c r="AG338" s="110"/>
      <c r="AH338" s="110"/>
      <c r="AI338" s="110"/>
      <c r="AJ338" s="110"/>
    </row>
    <row r="339" spans="1:36" x14ac:dyDescent="0.25">
      <c r="A339" s="110"/>
      <c r="B339" s="110"/>
      <c r="C339" s="209" t="s">
        <v>272</v>
      </c>
      <c r="D339" s="210"/>
      <c r="E339" s="210"/>
      <c r="F339" s="210"/>
      <c r="G339" s="210"/>
      <c r="H339" s="210"/>
      <c r="I339" s="210"/>
      <c r="J339" s="210"/>
      <c r="K339" s="210"/>
      <c r="L339" s="210"/>
      <c r="M339" s="110"/>
      <c r="N339" s="110"/>
      <c r="O339" s="110"/>
      <c r="P339" s="110"/>
      <c r="Q339" s="110"/>
      <c r="R339" s="110"/>
      <c r="S339" s="110"/>
      <c r="T339" s="110"/>
      <c r="U339" s="110"/>
      <c r="V339" s="110"/>
      <c r="W339" s="110"/>
      <c r="X339" s="110"/>
      <c r="Y339" s="110"/>
      <c r="Z339" s="110"/>
      <c r="AA339" s="110"/>
      <c r="AB339" s="110"/>
      <c r="AC339" s="110"/>
      <c r="AD339" s="110"/>
      <c r="AE339" s="110"/>
      <c r="AF339" s="110"/>
      <c r="AG339" s="110"/>
      <c r="AH339" s="110"/>
      <c r="AI339" s="110"/>
      <c r="AJ339" s="110"/>
    </row>
    <row r="340" spans="1:36" x14ac:dyDescent="0.25">
      <c r="A340" s="110"/>
      <c r="B340" s="185"/>
      <c r="C340" s="192" t="s">
        <v>243</v>
      </c>
      <c r="D340" s="110"/>
      <c r="E340" s="110"/>
      <c r="F340" s="110"/>
      <c r="G340" s="110"/>
      <c r="H340" s="110"/>
      <c r="I340" s="110"/>
      <c r="J340" s="110"/>
      <c r="K340" s="193"/>
      <c r="L340" s="110"/>
      <c r="M340" s="110"/>
      <c r="N340" s="97"/>
      <c r="O340" s="271" t="s">
        <v>2043</v>
      </c>
      <c r="P340" s="199" t="s">
        <v>467</v>
      </c>
      <c r="Q340" s="199"/>
      <c r="R340" s="199"/>
      <c r="S340" s="199"/>
      <c r="T340" s="199"/>
      <c r="U340" s="199"/>
      <c r="V340" s="199"/>
      <c r="W340" s="199"/>
      <c r="X340" s="199"/>
      <c r="Y340" s="199"/>
      <c r="Z340" s="199"/>
      <c r="AA340" s="199"/>
      <c r="AB340" s="199"/>
      <c r="AC340" s="199"/>
      <c r="AD340" s="199"/>
      <c r="AE340" s="199"/>
      <c r="AF340" s="199"/>
      <c r="AG340" s="199"/>
      <c r="AH340" s="199"/>
      <c r="AI340" s="293">
        <f>IF(OR(N340="I",N340="-"),1,0)</f>
        <v>0</v>
      </c>
      <c r="AJ340" s="110"/>
    </row>
    <row r="341" spans="1:36" ht="15" customHeight="1" x14ac:dyDescent="0.25">
      <c r="A341" s="110"/>
      <c r="B341" s="185"/>
      <c r="C341" s="192" t="s">
        <v>247</v>
      </c>
      <c r="D341" s="110"/>
      <c r="E341" s="110"/>
      <c r="F341" s="110"/>
      <c r="G341" s="110"/>
      <c r="H341" s="110"/>
      <c r="I341" s="110"/>
      <c r="J341" s="110"/>
      <c r="K341" s="193"/>
      <c r="L341" s="110"/>
      <c r="M341" s="110"/>
      <c r="N341" s="333"/>
      <c r="O341" s="334"/>
      <c r="P341" s="334"/>
      <c r="Q341" s="334"/>
      <c r="R341" s="334"/>
      <c r="S341" s="334"/>
      <c r="T341" s="334"/>
      <c r="U341" s="334"/>
      <c r="V341" s="334"/>
      <c r="W341" s="334"/>
      <c r="X341" s="334"/>
      <c r="Y341" s="334"/>
      <c r="Z341" s="334"/>
      <c r="AA341" s="334"/>
      <c r="AB341" s="334"/>
      <c r="AC341" s="334"/>
      <c r="AD341" s="334"/>
      <c r="AE341" s="334"/>
      <c r="AF341" s="334"/>
      <c r="AG341" s="334"/>
      <c r="AH341" s="334"/>
      <c r="AI341" s="335"/>
      <c r="AJ341" s="110"/>
    </row>
    <row r="342" spans="1:36" ht="15" customHeight="1" x14ac:dyDescent="0.25">
      <c r="A342" s="110"/>
      <c r="B342" s="185"/>
      <c r="C342" s="192" t="s">
        <v>248</v>
      </c>
      <c r="D342" s="110"/>
      <c r="E342" s="110"/>
      <c r="F342" s="110"/>
      <c r="G342" s="110"/>
      <c r="H342" s="110"/>
      <c r="I342" s="110"/>
      <c r="J342" s="110"/>
      <c r="K342" s="193"/>
      <c r="L342" s="110"/>
      <c r="M342" s="110"/>
      <c r="N342" s="333"/>
      <c r="O342" s="334"/>
      <c r="P342" s="334"/>
      <c r="Q342" s="334"/>
      <c r="R342" s="334"/>
      <c r="S342" s="334"/>
      <c r="T342" s="334"/>
      <c r="U342" s="334"/>
      <c r="V342" s="334"/>
      <c r="W342" s="334"/>
      <c r="X342" s="334"/>
      <c r="Y342" s="334"/>
      <c r="Z342" s="334"/>
      <c r="AA342" s="334"/>
      <c r="AB342" s="334"/>
      <c r="AC342" s="334"/>
      <c r="AD342" s="334"/>
      <c r="AE342" s="334"/>
      <c r="AF342" s="334"/>
      <c r="AG342" s="334"/>
      <c r="AH342" s="334"/>
      <c r="AI342" s="335"/>
      <c r="AJ342" s="110"/>
    </row>
    <row r="343" spans="1:36" x14ac:dyDescent="0.25">
      <c r="A343" s="110"/>
      <c r="B343" s="185"/>
      <c r="C343" s="192" t="s">
        <v>249</v>
      </c>
      <c r="D343" s="110"/>
      <c r="E343" s="110"/>
      <c r="F343" s="110"/>
      <c r="G343" s="110"/>
      <c r="H343" s="110"/>
      <c r="I343" s="110"/>
      <c r="J343" s="110"/>
      <c r="K343" s="193"/>
      <c r="L343" s="110"/>
      <c r="M343" s="110"/>
      <c r="N343" s="330"/>
      <c r="O343" s="331"/>
      <c r="P343" s="331"/>
      <c r="Q343" s="331"/>
      <c r="R343" s="332"/>
      <c r="S343" s="194" t="s">
        <v>1982</v>
      </c>
      <c r="T343" s="194"/>
      <c r="U343" s="194"/>
      <c r="V343" s="194"/>
      <c r="W343" s="194"/>
      <c r="X343" s="194"/>
      <c r="Y343" s="110"/>
      <c r="Z343" s="194"/>
      <c r="AA343" s="194"/>
      <c r="AB343" s="194"/>
      <c r="AC343" s="194"/>
      <c r="AD343" s="194"/>
      <c r="AE343" s="194"/>
      <c r="AF343" s="194"/>
      <c r="AG343" s="194"/>
      <c r="AH343" s="194"/>
      <c r="AI343" s="194"/>
      <c r="AJ343" s="110"/>
    </row>
    <row r="344" spans="1:36" x14ac:dyDescent="0.25">
      <c r="A344" s="110"/>
      <c r="B344" s="185"/>
      <c r="C344" s="192" t="s">
        <v>250</v>
      </c>
      <c r="D344" s="110"/>
      <c r="E344" s="110"/>
      <c r="F344" s="110"/>
      <c r="G344" s="110"/>
      <c r="H344" s="110"/>
      <c r="I344" s="110"/>
      <c r="J344" s="110"/>
      <c r="K344" s="193"/>
      <c r="L344" s="110"/>
      <c r="M344" s="110"/>
      <c r="N344" s="97"/>
      <c r="O344" s="285" t="s">
        <v>2043</v>
      </c>
      <c r="P344" s="199" t="s">
        <v>246</v>
      </c>
      <c r="Q344" s="199"/>
      <c r="R344" s="199"/>
      <c r="S344" s="199"/>
      <c r="T344" s="199"/>
      <c r="U344" s="199"/>
      <c r="V344" s="199"/>
      <c r="W344" s="199"/>
      <c r="X344" s="199"/>
      <c r="Y344" s="199"/>
      <c r="Z344" s="199"/>
      <c r="AA344" s="199"/>
      <c r="AB344" s="199"/>
      <c r="AC344" s="199"/>
      <c r="AD344" s="199"/>
      <c r="AE344" s="199"/>
      <c r="AF344" s="199"/>
      <c r="AG344" s="199"/>
      <c r="AH344" s="199"/>
      <c r="AI344" s="199"/>
      <c r="AJ344" s="110"/>
    </row>
    <row r="345" spans="1:36" ht="15" customHeight="1" x14ac:dyDescent="0.25">
      <c r="A345" s="110"/>
      <c r="B345" s="185"/>
      <c r="C345" s="192" t="s">
        <v>251</v>
      </c>
      <c r="D345" s="110"/>
      <c r="E345" s="110"/>
      <c r="F345" s="110"/>
      <c r="G345" s="110"/>
      <c r="H345" s="110"/>
      <c r="I345" s="110"/>
      <c r="J345" s="110"/>
      <c r="K345" s="193"/>
      <c r="L345" s="110"/>
      <c r="M345" s="110"/>
      <c r="N345" s="333"/>
      <c r="O345" s="334"/>
      <c r="P345" s="334"/>
      <c r="Q345" s="334"/>
      <c r="R345" s="334"/>
      <c r="S345" s="334"/>
      <c r="T345" s="334"/>
      <c r="U345" s="334"/>
      <c r="V345" s="334"/>
      <c r="W345" s="334"/>
      <c r="X345" s="334"/>
      <c r="Y345" s="334"/>
      <c r="Z345" s="334"/>
      <c r="AA345" s="334"/>
      <c r="AB345" s="334"/>
      <c r="AC345" s="334"/>
      <c r="AD345" s="334"/>
      <c r="AE345" s="334"/>
      <c r="AF345" s="334"/>
      <c r="AG345" s="334"/>
      <c r="AH345" s="334"/>
      <c r="AI345" s="335"/>
      <c r="AJ345" s="110"/>
    </row>
    <row r="346" spans="1:36" ht="8.4499999999999993" customHeight="1" x14ac:dyDescent="0.25">
      <c r="A346" s="110"/>
      <c r="B346" s="185"/>
      <c r="C346" s="186"/>
      <c r="D346" s="110"/>
      <c r="E346" s="110"/>
      <c r="F346" s="110"/>
      <c r="G346" s="110"/>
      <c r="H346" s="110"/>
      <c r="I346" s="110"/>
      <c r="J346" s="110"/>
      <c r="K346" s="110"/>
      <c r="L346" s="110"/>
      <c r="M346" s="110"/>
      <c r="N346" s="110"/>
      <c r="O346" s="110"/>
      <c r="P346" s="110"/>
      <c r="Q346" s="110"/>
      <c r="R346" s="110"/>
      <c r="S346" s="110"/>
      <c r="T346" s="110"/>
      <c r="U346" s="110"/>
      <c r="V346" s="110"/>
      <c r="W346" s="110"/>
      <c r="X346" s="110"/>
      <c r="Y346" s="110"/>
      <c r="Z346" s="110"/>
      <c r="AA346" s="110"/>
      <c r="AB346" s="110"/>
      <c r="AC346" s="110"/>
      <c r="AD346" s="110"/>
      <c r="AE346" s="110"/>
      <c r="AF346" s="110"/>
      <c r="AG346" s="110"/>
      <c r="AH346" s="110"/>
      <c r="AI346" s="110"/>
      <c r="AJ346" s="110"/>
    </row>
    <row r="347" spans="1:36" x14ac:dyDescent="0.25">
      <c r="A347" s="110"/>
      <c r="B347" s="110"/>
      <c r="C347" s="209" t="s">
        <v>273</v>
      </c>
      <c r="D347" s="210"/>
      <c r="E347" s="210"/>
      <c r="F347" s="210"/>
      <c r="G347" s="210"/>
      <c r="H347" s="210"/>
      <c r="I347" s="210"/>
      <c r="J347" s="210"/>
      <c r="K347" s="210"/>
      <c r="L347" s="210"/>
      <c r="M347" s="110"/>
      <c r="N347" s="110"/>
      <c r="O347" s="110"/>
      <c r="P347" s="110"/>
      <c r="Q347" s="110"/>
      <c r="R347" s="110"/>
      <c r="S347" s="110"/>
      <c r="T347" s="110"/>
      <c r="U347" s="110"/>
      <c r="V347" s="110"/>
      <c r="W347" s="110"/>
      <c r="X347" s="110"/>
      <c r="Y347" s="110"/>
      <c r="Z347" s="110"/>
      <c r="AA347" s="110"/>
      <c r="AB347" s="110"/>
      <c r="AC347" s="110"/>
      <c r="AD347" s="110"/>
      <c r="AE347" s="110"/>
      <c r="AF347" s="110"/>
      <c r="AG347" s="110"/>
      <c r="AH347" s="110"/>
      <c r="AI347" s="110"/>
      <c r="AJ347" s="110"/>
    </row>
    <row r="348" spans="1:36" x14ac:dyDescent="0.25">
      <c r="A348" s="110"/>
      <c r="B348" s="185"/>
      <c r="C348" s="192" t="s">
        <v>243</v>
      </c>
      <c r="D348" s="110"/>
      <c r="E348" s="110"/>
      <c r="F348" s="110"/>
      <c r="G348" s="110"/>
      <c r="H348" s="110"/>
      <c r="I348" s="110"/>
      <c r="J348" s="110"/>
      <c r="K348" s="193"/>
      <c r="L348" s="110"/>
      <c r="M348" s="110"/>
      <c r="N348" s="97"/>
      <c r="O348" s="271" t="s">
        <v>2043</v>
      </c>
      <c r="P348" s="199" t="s">
        <v>467</v>
      </c>
      <c r="Q348" s="199"/>
      <c r="R348" s="199"/>
      <c r="S348" s="199"/>
      <c r="T348" s="199"/>
      <c r="U348" s="199"/>
      <c r="V348" s="199"/>
      <c r="W348" s="199"/>
      <c r="X348" s="199"/>
      <c r="Y348" s="199"/>
      <c r="Z348" s="199"/>
      <c r="AA348" s="199"/>
      <c r="AB348" s="199"/>
      <c r="AC348" s="199"/>
      <c r="AD348" s="199"/>
      <c r="AE348" s="199"/>
      <c r="AF348" s="199"/>
      <c r="AG348" s="199"/>
      <c r="AH348" s="199"/>
      <c r="AI348" s="293">
        <f>IF(OR(N348="I",N348="-"),1,0)</f>
        <v>0</v>
      </c>
      <c r="AJ348" s="110"/>
    </row>
    <row r="349" spans="1:36" ht="15" customHeight="1" x14ac:dyDescent="0.25">
      <c r="A349" s="110"/>
      <c r="B349" s="185"/>
      <c r="C349" s="192" t="s">
        <v>247</v>
      </c>
      <c r="D349" s="110"/>
      <c r="E349" s="110"/>
      <c r="F349" s="110"/>
      <c r="G349" s="110"/>
      <c r="H349" s="110"/>
      <c r="I349" s="110"/>
      <c r="J349" s="110"/>
      <c r="K349" s="193"/>
      <c r="L349" s="110"/>
      <c r="M349" s="110"/>
      <c r="N349" s="333"/>
      <c r="O349" s="334"/>
      <c r="P349" s="334"/>
      <c r="Q349" s="334"/>
      <c r="R349" s="334"/>
      <c r="S349" s="334"/>
      <c r="T349" s="334"/>
      <c r="U349" s="334"/>
      <c r="V349" s="334"/>
      <c r="W349" s="334"/>
      <c r="X349" s="334"/>
      <c r="Y349" s="334"/>
      <c r="Z349" s="334"/>
      <c r="AA349" s="334"/>
      <c r="AB349" s="334"/>
      <c r="AC349" s="334"/>
      <c r="AD349" s="334"/>
      <c r="AE349" s="334"/>
      <c r="AF349" s="334"/>
      <c r="AG349" s="334"/>
      <c r="AH349" s="334"/>
      <c r="AI349" s="335"/>
      <c r="AJ349" s="110"/>
    </row>
    <row r="350" spans="1:36" ht="15" customHeight="1" x14ac:dyDescent="0.25">
      <c r="A350" s="110"/>
      <c r="B350" s="185"/>
      <c r="C350" s="192" t="s">
        <v>248</v>
      </c>
      <c r="D350" s="110"/>
      <c r="E350" s="110"/>
      <c r="F350" s="110"/>
      <c r="G350" s="110"/>
      <c r="H350" s="110"/>
      <c r="I350" s="110"/>
      <c r="J350" s="110"/>
      <c r="K350" s="193"/>
      <c r="L350" s="110"/>
      <c r="M350" s="110"/>
      <c r="N350" s="333"/>
      <c r="O350" s="334"/>
      <c r="P350" s="334"/>
      <c r="Q350" s="334"/>
      <c r="R350" s="334"/>
      <c r="S350" s="334"/>
      <c r="T350" s="334"/>
      <c r="U350" s="334"/>
      <c r="V350" s="334"/>
      <c r="W350" s="334"/>
      <c r="X350" s="334"/>
      <c r="Y350" s="334"/>
      <c r="Z350" s="334"/>
      <c r="AA350" s="334"/>
      <c r="AB350" s="334"/>
      <c r="AC350" s="334"/>
      <c r="AD350" s="334"/>
      <c r="AE350" s="334"/>
      <c r="AF350" s="334"/>
      <c r="AG350" s="334"/>
      <c r="AH350" s="334"/>
      <c r="AI350" s="335"/>
      <c r="AJ350" s="110"/>
    </row>
    <row r="351" spans="1:36" x14ac:dyDescent="0.25">
      <c r="A351" s="110"/>
      <c r="B351" s="185"/>
      <c r="C351" s="192" t="s">
        <v>249</v>
      </c>
      <c r="D351" s="110"/>
      <c r="E351" s="110"/>
      <c r="F351" s="110"/>
      <c r="G351" s="110"/>
      <c r="H351" s="110"/>
      <c r="I351" s="110"/>
      <c r="J351" s="110"/>
      <c r="K351" s="193"/>
      <c r="L351" s="110"/>
      <c r="M351" s="110"/>
      <c r="N351" s="330"/>
      <c r="O351" s="331"/>
      <c r="P351" s="331"/>
      <c r="Q351" s="331"/>
      <c r="R351" s="332"/>
      <c r="S351" s="194" t="s">
        <v>1982</v>
      </c>
      <c r="T351" s="194"/>
      <c r="U351" s="194"/>
      <c r="V351" s="194"/>
      <c r="W351" s="194"/>
      <c r="X351" s="194"/>
      <c r="Y351" s="110"/>
      <c r="Z351" s="194"/>
      <c r="AA351" s="194"/>
      <c r="AB351" s="194"/>
      <c r="AC351" s="194"/>
      <c r="AD351" s="194"/>
      <c r="AE351" s="194"/>
      <c r="AF351" s="194"/>
      <c r="AG351" s="194"/>
      <c r="AH351" s="194"/>
      <c r="AI351" s="194"/>
      <c r="AJ351" s="110"/>
    </row>
    <row r="352" spans="1:36" x14ac:dyDescent="0.25">
      <c r="A352" s="110"/>
      <c r="B352" s="185"/>
      <c r="C352" s="192" t="s">
        <v>250</v>
      </c>
      <c r="D352" s="110"/>
      <c r="E352" s="110"/>
      <c r="F352" s="110"/>
      <c r="G352" s="110"/>
      <c r="H352" s="110"/>
      <c r="I352" s="110"/>
      <c r="J352" s="110"/>
      <c r="K352" s="193"/>
      <c r="L352" s="110"/>
      <c r="M352" s="110"/>
      <c r="N352" s="97"/>
      <c r="O352" s="285" t="s">
        <v>2043</v>
      </c>
      <c r="P352" s="199" t="s">
        <v>246</v>
      </c>
      <c r="Q352" s="199"/>
      <c r="R352" s="199"/>
      <c r="S352" s="199"/>
      <c r="T352" s="199"/>
      <c r="U352" s="199"/>
      <c r="V352" s="199"/>
      <c r="W352" s="199"/>
      <c r="X352" s="199"/>
      <c r="Y352" s="199"/>
      <c r="Z352" s="199"/>
      <c r="AA352" s="199"/>
      <c r="AB352" s="199"/>
      <c r="AC352" s="199"/>
      <c r="AD352" s="199"/>
      <c r="AE352" s="199"/>
      <c r="AF352" s="199"/>
      <c r="AG352" s="199"/>
      <c r="AH352" s="199"/>
      <c r="AI352" s="199"/>
      <c r="AJ352" s="110"/>
    </row>
    <row r="353" spans="1:36" ht="15" customHeight="1" x14ac:dyDescent="0.25">
      <c r="A353" s="110"/>
      <c r="B353" s="185"/>
      <c r="C353" s="192" t="s">
        <v>251</v>
      </c>
      <c r="D353" s="110"/>
      <c r="E353" s="110"/>
      <c r="F353" s="110"/>
      <c r="G353" s="110"/>
      <c r="H353" s="110"/>
      <c r="I353" s="110"/>
      <c r="J353" s="110"/>
      <c r="K353" s="193"/>
      <c r="L353" s="110"/>
      <c r="M353" s="110"/>
      <c r="N353" s="333"/>
      <c r="O353" s="334"/>
      <c r="P353" s="334"/>
      <c r="Q353" s="334"/>
      <c r="R353" s="334"/>
      <c r="S353" s="334"/>
      <c r="T353" s="334"/>
      <c r="U353" s="334"/>
      <c r="V353" s="334"/>
      <c r="W353" s="334"/>
      <c r="X353" s="334"/>
      <c r="Y353" s="334"/>
      <c r="Z353" s="334"/>
      <c r="AA353" s="334"/>
      <c r="AB353" s="334"/>
      <c r="AC353" s="334"/>
      <c r="AD353" s="334"/>
      <c r="AE353" s="334"/>
      <c r="AF353" s="334"/>
      <c r="AG353" s="334"/>
      <c r="AH353" s="334"/>
      <c r="AI353" s="335"/>
      <c r="AJ353" s="110"/>
    </row>
    <row r="354" spans="1:36" ht="8.4499999999999993" customHeight="1" x14ac:dyDescent="0.25">
      <c r="A354" s="110"/>
      <c r="B354" s="185"/>
      <c r="C354" s="186"/>
      <c r="D354" s="110"/>
      <c r="E354" s="110"/>
      <c r="F354" s="110"/>
      <c r="G354" s="110"/>
      <c r="H354" s="110"/>
      <c r="I354" s="110"/>
      <c r="J354" s="110"/>
      <c r="K354" s="110"/>
      <c r="L354" s="110"/>
      <c r="M354" s="110"/>
      <c r="N354" s="110"/>
      <c r="O354" s="110"/>
      <c r="P354" s="110"/>
      <c r="Q354" s="110"/>
      <c r="R354" s="110"/>
      <c r="S354" s="110"/>
      <c r="T354" s="110"/>
      <c r="U354" s="110"/>
      <c r="V354" s="110"/>
      <c r="W354" s="110"/>
      <c r="X354" s="110"/>
      <c r="Y354" s="110"/>
      <c r="Z354" s="110"/>
      <c r="AA354" s="110"/>
      <c r="AB354" s="110"/>
      <c r="AC354" s="110"/>
      <c r="AD354" s="110"/>
      <c r="AE354" s="110"/>
      <c r="AF354" s="110"/>
      <c r="AG354" s="110"/>
      <c r="AH354" s="110"/>
      <c r="AI354" s="110"/>
      <c r="AJ354" s="110"/>
    </row>
    <row r="355" spans="1:36" x14ac:dyDescent="0.25">
      <c r="A355" s="110"/>
      <c r="B355" s="110"/>
      <c r="C355" s="209" t="s">
        <v>274</v>
      </c>
      <c r="D355" s="210"/>
      <c r="E355" s="210"/>
      <c r="F355" s="210"/>
      <c r="G355" s="210"/>
      <c r="H355" s="210"/>
      <c r="I355" s="210"/>
      <c r="J355" s="210"/>
      <c r="K355" s="210"/>
      <c r="L355" s="210"/>
      <c r="M355" s="110"/>
      <c r="N355" s="110"/>
      <c r="O355" s="110"/>
      <c r="P355" s="110"/>
      <c r="Q355" s="110"/>
      <c r="R355" s="110"/>
      <c r="S355" s="110"/>
      <c r="T355" s="110"/>
      <c r="U355" s="110"/>
      <c r="V355" s="110"/>
      <c r="W355" s="110"/>
      <c r="X355" s="110"/>
      <c r="Y355" s="110"/>
      <c r="Z355" s="110"/>
      <c r="AA355" s="110"/>
      <c r="AB355" s="110"/>
      <c r="AC355" s="110"/>
      <c r="AD355" s="110"/>
      <c r="AE355" s="110"/>
      <c r="AF355" s="110"/>
      <c r="AG355" s="110"/>
      <c r="AH355" s="110"/>
      <c r="AI355" s="110"/>
      <c r="AJ355" s="110"/>
    </row>
    <row r="356" spans="1:36" x14ac:dyDescent="0.25">
      <c r="A356" s="110"/>
      <c r="B356" s="185"/>
      <c r="C356" s="192" t="s">
        <v>243</v>
      </c>
      <c r="D356" s="110"/>
      <c r="E356" s="110"/>
      <c r="F356" s="110"/>
      <c r="G356" s="110"/>
      <c r="H356" s="110"/>
      <c r="I356" s="110"/>
      <c r="J356" s="110"/>
      <c r="K356" s="193"/>
      <c r="L356" s="110"/>
      <c r="M356" s="110"/>
      <c r="N356" s="97"/>
      <c r="O356" s="271" t="s">
        <v>2043</v>
      </c>
      <c r="P356" s="199" t="s">
        <v>467</v>
      </c>
      <c r="Q356" s="199"/>
      <c r="R356" s="199"/>
      <c r="S356" s="199"/>
      <c r="T356" s="199"/>
      <c r="U356" s="199"/>
      <c r="V356" s="199"/>
      <c r="W356" s="199"/>
      <c r="X356" s="199"/>
      <c r="Y356" s="199"/>
      <c r="Z356" s="199"/>
      <c r="AA356" s="199"/>
      <c r="AB356" s="199"/>
      <c r="AC356" s="199"/>
      <c r="AD356" s="199"/>
      <c r="AE356" s="199"/>
      <c r="AF356" s="199"/>
      <c r="AG356" s="199"/>
      <c r="AH356" s="199"/>
      <c r="AI356" s="293">
        <f>IF(OR(N356="I",N356="-"),1,0)</f>
        <v>0</v>
      </c>
      <c r="AJ356" s="110"/>
    </row>
    <row r="357" spans="1:36" ht="15" customHeight="1" x14ac:dyDescent="0.25">
      <c r="A357" s="110"/>
      <c r="B357" s="185"/>
      <c r="C357" s="192" t="s">
        <v>247</v>
      </c>
      <c r="D357" s="110"/>
      <c r="E357" s="110"/>
      <c r="F357" s="110"/>
      <c r="G357" s="110"/>
      <c r="H357" s="110"/>
      <c r="I357" s="110"/>
      <c r="J357" s="110"/>
      <c r="K357" s="193"/>
      <c r="L357" s="110"/>
      <c r="M357" s="110"/>
      <c r="N357" s="333"/>
      <c r="O357" s="334"/>
      <c r="P357" s="334"/>
      <c r="Q357" s="334"/>
      <c r="R357" s="334"/>
      <c r="S357" s="334"/>
      <c r="T357" s="334"/>
      <c r="U357" s="334"/>
      <c r="V357" s="334"/>
      <c r="W357" s="334"/>
      <c r="X357" s="334"/>
      <c r="Y357" s="334"/>
      <c r="Z357" s="334"/>
      <c r="AA357" s="334"/>
      <c r="AB357" s="334"/>
      <c r="AC357" s="334"/>
      <c r="AD357" s="334"/>
      <c r="AE357" s="334"/>
      <c r="AF357" s="334"/>
      <c r="AG357" s="334"/>
      <c r="AH357" s="334"/>
      <c r="AI357" s="335"/>
      <c r="AJ357" s="110"/>
    </row>
    <row r="358" spans="1:36" ht="15" customHeight="1" x14ac:dyDescent="0.25">
      <c r="A358" s="110"/>
      <c r="B358" s="185"/>
      <c r="C358" s="192" t="s">
        <v>248</v>
      </c>
      <c r="D358" s="110"/>
      <c r="E358" s="110"/>
      <c r="F358" s="110"/>
      <c r="G358" s="110"/>
      <c r="H358" s="110"/>
      <c r="I358" s="110"/>
      <c r="J358" s="110"/>
      <c r="K358" s="193"/>
      <c r="L358" s="110"/>
      <c r="M358" s="110"/>
      <c r="N358" s="333"/>
      <c r="O358" s="334"/>
      <c r="P358" s="334"/>
      <c r="Q358" s="334"/>
      <c r="R358" s="334"/>
      <c r="S358" s="334"/>
      <c r="T358" s="334"/>
      <c r="U358" s="334"/>
      <c r="V358" s="334"/>
      <c r="W358" s="334"/>
      <c r="X358" s="334"/>
      <c r="Y358" s="334"/>
      <c r="Z358" s="334"/>
      <c r="AA358" s="334"/>
      <c r="AB358" s="334"/>
      <c r="AC358" s="334"/>
      <c r="AD358" s="334"/>
      <c r="AE358" s="334"/>
      <c r="AF358" s="334"/>
      <c r="AG358" s="334"/>
      <c r="AH358" s="334"/>
      <c r="AI358" s="335"/>
      <c r="AJ358" s="110"/>
    </row>
    <row r="359" spans="1:36" x14ac:dyDescent="0.25">
      <c r="A359" s="110"/>
      <c r="B359" s="185"/>
      <c r="C359" s="192" t="s">
        <v>249</v>
      </c>
      <c r="D359" s="110"/>
      <c r="E359" s="110"/>
      <c r="F359" s="110"/>
      <c r="G359" s="110"/>
      <c r="H359" s="110"/>
      <c r="I359" s="110"/>
      <c r="J359" s="110"/>
      <c r="K359" s="193"/>
      <c r="L359" s="110"/>
      <c r="M359" s="110"/>
      <c r="N359" s="330"/>
      <c r="O359" s="331"/>
      <c r="P359" s="331"/>
      <c r="Q359" s="331"/>
      <c r="R359" s="332"/>
      <c r="S359" s="194" t="s">
        <v>1982</v>
      </c>
      <c r="T359" s="194"/>
      <c r="U359" s="194"/>
      <c r="V359" s="194"/>
      <c r="W359" s="194"/>
      <c r="X359" s="194"/>
      <c r="Y359" s="110"/>
      <c r="Z359" s="194"/>
      <c r="AA359" s="194"/>
      <c r="AB359" s="194"/>
      <c r="AC359" s="194"/>
      <c r="AD359" s="194"/>
      <c r="AE359" s="194"/>
      <c r="AF359" s="194"/>
      <c r="AG359" s="194"/>
      <c r="AH359" s="194"/>
      <c r="AI359" s="194"/>
      <c r="AJ359" s="110"/>
    </row>
    <row r="360" spans="1:36" x14ac:dyDescent="0.25">
      <c r="A360" s="110"/>
      <c r="B360" s="185"/>
      <c r="C360" s="192" t="s">
        <v>250</v>
      </c>
      <c r="D360" s="110"/>
      <c r="E360" s="110"/>
      <c r="F360" s="110"/>
      <c r="G360" s="110"/>
      <c r="H360" s="110"/>
      <c r="I360" s="110"/>
      <c r="J360" s="110"/>
      <c r="K360" s="193"/>
      <c r="L360" s="110"/>
      <c r="M360" s="110"/>
      <c r="N360" s="97"/>
      <c r="O360" s="285" t="s">
        <v>2043</v>
      </c>
      <c r="P360" s="199" t="s">
        <v>246</v>
      </c>
      <c r="Q360" s="199"/>
      <c r="R360" s="199"/>
      <c r="S360" s="199"/>
      <c r="T360" s="199"/>
      <c r="U360" s="199"/>
      <c r="V360" s="199"/>
      <c r="W360" s="199"/>
      <c r="X360" s="199"/>
      <c r="Y360" s="199"/>
      <c r="Z360" s="199"/>
      <c r="AA360" s="199"/>
      <c r="AB360" s="199"/>
      <c r="AC360" s="199"/>
      <c r="AD360" s="199"/>
      <c r="AE360" s="199"/>
      <c r="AF360" s="199"/>
      <c r="AG360" s="199"/>
      <c r="AH360" s="199"/>
      <c r="AI360" s="199"/>
      <c r="AJ360" s="110"/>
    </row>
    <row r="361" spans="1:36" ht="15" customHeight="1" x14ac:dyDescent="0.25">
      <c r="A361" s="110"/>
      <c r="B361" s="185"/>
      <c r="C361" s="192" t="s">
        <v>251</v>
      </c>
      <c r="D361" s="110"/>
      <c r="E361" s="110"/>
      <c r="F361" s="110"/>
      <c r="G361" s="110"/>
      <c r="H361" s="110"/>
      <c r="I361" s="110"/>
      <c r="J361" s="110"/>
      <c r="K361" s="193"/>
      <c r="L361" s="110"/>
      <c r="M361" s="110"/>
      <c r="N361" s="333"/>
      <c r="O361" s="334"/>
      <c r="P361" s="334"/>
      <c r="Q361" s="334"/>
      <c r="R361" s="334"/>
      <c r="S361" s="334"/>
      <c r="T361" s="334"/>
      <c r="U361" s="334"/>
      <c r="V361" s="334"/>
      <c r="W361" s="334"/>
      <c r="X361" s="334"/>
      <c r="Y361" s="334"/>
      <c r="Z361" s="334"/>
      <c r="AA361" s="334"/>
      <c r="AB361" s="334"/>
      <c r="AC361" s="334"/>
      <c r="AD361" s="334"/>
      <c r="AE361" s="334"/>
      <c r="AF361" s="334"/>
      <c r="AG361" s="334"/>
      <c r="AH361" s="334"/>
      <c r="AI361" s="335"/>
      <c r="AJ361" s="110"/>
    </row>
    <row r="362" spans="1:36" ht="8.4499999999999993" customHeight="1" x14ac:dyDescent="0.25">
      <c r="A362" s="110"/>
      <c r="B362" s="185"/>
      <c r="C362" s="186"/>
      <c r="D362" s="110"/>
      <c r="E362" s="110"/>
      <c r="F362" s="110"/>
      <c r="G362" s="110"/>
      <c r="H362" s="110"/>
      <c r="I362" s="110"/>
      <c r="J362" s="110"/>
      <c r="K362" s="110"/>
      <c r="L362" s="110"/>
      <c r="M362" s="110"/>
      <c r="N362" s="110"/>
      <c r="O362" s="110"/>
      <c r="P362" s="110"/>
      <c r="Q362" s="110"/>
      <c r="R362" s="110"/>
      <c r="S362" s="110"/>
      <c r="T362" s="110"/>
      <c r="U362" s="110"/>
      <c r="V362" s="110"/>
      <c r="W362" s="110"/>
      <c r="X362" s="110"/>
      <c r="Y362" s="110"/>
      <c r="Z362" s="110"/>
      <c r="AA362" s="110"/>
      <c r="AB362" s="110"/>
      <c r="AC362" s="110"/>
      <c r="AD362" s="110"/>
      <c r="AE362" s="110"/>
      <c r="AF362" s="110"/>
      <c r="AG362" s="110"/>
      <c r="AH362" s="110"/>
      <c r="AI362" s="110"/>
      <c r="AJ362" s="110"/>
    </row>
    <row r="363" spans="1:36" x14ac:dyDescent="0.25">
      <c r="A363" s="110"/>
      <c r="B363" s="110"/>
      <c r="C363" s="209" t="s">
        <v>275</v>
      </c>
      <c r="D363" s="210"/>
      <c r="E363" s="210"/>
      <c r="F363" s="210"/>
      <c r="G363" s="210"/>
      <c r="H363" s="210"/>
      <c r="I363" s="210"/>
      <c r="J363" s="210"/>
      <c r="K363" s="210"/>
      <c r="L363" s="210"/>
      <c r="M363" s="110"/>
      <c r="N363" s="110"/>
      <c r="O363" s="110"/>
      <c r="P363" s="110"/>
      <c r="Q363" s="110"/>
      <c r="R363" s="110"/>
      <c r="S363" s="110"/>
      <c r="T363" s="110"/>
      <c r="U363" s="110"/>
      <c r="V363" s="110"/>
      <c r="W363" s="110"/>
      <c r="X363" s="110"/>
      <c r="Y363" s="110"/>
      <c r="Z363" s="110"/>
      <c r="AA363" s="110"/>
      <c r="AB363" s="110"/>
      <c r="AC363" s="110"/>
      <c r="AD363" s="110"/>
      <c r="AE363" s="110"/>
      <c r="AF363" s="110"/>
      <c r="AG363" s="110"/>
      <c r="AH363" s="110"/>
      <c r="AI363" s="110"/>
      <c r="AJ363" s="110"/>
    </row>
    <row r="364" spans="1:36" x14ac:dyDescent="0.25">
      <c r="A364" s="110"/>
      <c r="B364" s="185"/>
      <c r="C364" s="192" t="s">
        <v>243</v>
      </c>
      <c r="D364" s="110"/>
      <c r="E364" s="110"/>
      <c r="F364" s="110"/>
      <c r="G364" s="110"/>
      <c r="H364" s="110"/>
      <c r="I364" s="110"/>
      <c r="J364" s="110"/>
      <c r="K364" s="193"/>
      <c r="L364" s="110"/>
      <c r="M364" s="110"/>
      <c r="N364" s="97"/>
      <c r="O364" s="271" t="s">
        <v>2043</v>
      </c>
      <c r="P364" s="199" t="s">
        <v>467</v>
      </c>
      <c r="Q364" s="199"/>
      <c r="R364" s="199"/>
      <c r="S364" s="199"/>
      <c r="T364" s="199"/>
      <c r="U364" s="199"/>
      <c r="V364" s="199"/>
      <c r="W364" s="199"/>
      <c r="X364" s="199"/>
      <c r="Y364" s="199"/>
      <c r="Z364" s="199"/>
      <c r="AA364" s="199"/>
      <c r="AB364" s="199"/>
      <c r="AC364" s="199"/>
      <c r="AD364" s="199"/>
      <c r="AE364" s="199"/>
      <c r="AF364" s="199"/>
      <c r="AG364" s="199"/>
      <c r="AH364" s="199"/>
      <c r="AI364" s="293">
        <f>IF(OR(N364="I",N364="-"),1,0)</f>
        <v>0</v>
      </c>
      <c r="AJ364" s="110"/>
    </row>
    <row r="365" spans="1:36" ht="15" customHeight="1" x14ac:dyDescent="0.25">
      <c r="A365" s="110"/>
      <c r="B365" s="185"/>
      <c r="C365" s="192" t="s">
        <v>247</v>
      </c>
      <c r="D365" s="110"/>
      <c r="E365" s="110"/>
      <c r="F365" s="110"/>
      <c r="G365" s="110"/>
      <c r="H365" s="110"/>
      <c r="I365" s="110"/>
      <c r="J365" s="110"/>
      <c r="K365" s="193"/>
      <c r="L365" s="110"/>
      <c r="M365" s="110"/>
      <c r="N365" s="333"/>
      <c r="O365" s="334"/>
      <c r="P365" s="334"/>
      <c r="Q365" s="334"/>
      <c r="R365" s="334"/>
      <c r="S365" s="334"/>
      <c r="T365" s="334"/>
      <c r="U365" s="334"/>
      <c r="V365" s="334"/>
      <c r="W365" s="334"/>
      <c r="X365" s="334"/>
      <c r="Y365" s="334"/>
      <c r="Z365" s="334"/>
      <c r="AA365" s="334"/>
      <c r="AB365" s="334"/>
      <c r="AC365" s="334"/>
      <c r="AD365" s="334"/>
      <c r="AE365" s="334"/>
      <c r="AF365" s="334"/>
      <c r="AG365" s="334"/>
      <c r="AH365" s="334"/>
      <c r="AI365" s="335"/>
      <c r="AJ365" s="110"/>
    </row>
    <row r="366" spans="1:36" ht="15" customHeight="1" x14ac:dyDescent="0.25">
      <c r="A366" s="110"/>
      <c r="B366" s="185"/>
      <c r="C366" s="192" t="s">
        <v>248</v>
      </c>
      <c r="D366" s="110"/>
      <c r="E366" s="110"/>
      <c r="F366" s="110"/>
      <c r="G366" s="110"/>
      <c r="H366" s="110"/>
      <c r="I366" s="110"/>
      <c r="J366" s="110"/>
      <c r="K366" s="193"/>
      <c r="L366" s="110"/>
      <c r="M366" s="110"/>
      <c r="N366" s="333"/>
      <c r="O366" s="334"/>
      <c r="P366" s="334"/>
      <c r="Q366" s="334"/>
      <c r="R366" s="334"/>
      <c r="S366" s="334"/>
      <c r="T366" s="334"/>
      <c r="U366" s="334"/>
      <c r="V366" s="334"/>
      <c r="W366" s="334"/>
      <c r="X366" s="334"/>
      <c r="Y366" s="334"/>
      <c r="Z366" s="334"/>
      <c r="AA366" s="334"/>
      <c r="AB366" s="334"/>
      <c r="AC366" s="334"/>
      <c r="AD366" s="334"/>
      <c r="AE366" s="334"/>
      <c r="AF366" s="334"/>
      <c r="AG366" s="334"/>
      <c r="AH366" s="334"/>
      <c r="AI366" s="335"/>
      <c r="AJ366" s="110"/>
    </row>
    <row r="367" spans="1:36" x14ac:dyDescent="0.25">
      <c r="A367" s="110"/>
      <c r="B367" s="185"/>
      <c r="C367" s="192" t="s">
        <v>249</v>
      </c>
      <c r="D367" s="110"/>
      <c r="E367" s="110"/>
      <c r="F367" s="110"/>
      <c r="G367" s="110"/>
      <c r="H367" s="110"/>
      <c r="I367" s="110"/>
      <c r="J367" s="110"/>
      <c r="K367" s="193"/>
      <c r="L367" s="110"/>
      <c r="M367" s="110"/>
      <c r="N367" s="330"/>
      <c r="O367" s="331"/>
      <c r="P367" s="331"/>
      <c r="Q367" s="331"/>
      <c r="R367" s="332"/>
      <c r="S367" s="194" t="s">
        <v>1982</v>
      </c>
      <c r="T367" s="194"/>
      <c r="U367" s="194"/>
      <c r="V367" s="194"/>
      <c r="W367" s="194"/>
      <c r="X367" s="194"/>
      <c r="Y367" s="110"/>
      <c r="Z367" s="194"/>
      <c r="AA367" s="194"/>
      <c r="AB367" s="194"/>
      <c r="AC367" s="194"/>
      <c r="AD367" s="194"/>
      <c r="AE367" s="194"/>
      <c r="AF367" s="194"/>
      <c r="AG367" s="194"/>
      <c r="AH367" s="194"/>
      <c r="AI367" s="194"/>
      <c r="AJ367" s="110"/>
    </row>
    <row r="368" spans="1:36" x14ac:dyDescent="0.25">
      <c r="A368" s="110"/>
      <c r="B368" s="185"/>
      <c r="C368" s="192" t="s">
        <v>250</v>
      </c>
      <c r="D368" s="110"/>
      <c r="E368" s="110"/>
      <c r="F368" s="110"/>
      <c r="G368" s="110"/>
      <c r="H368" s="110"/>
      <c r="I368" s="110"/>
      <c r="J368" s="110"/>
      <c r="K368" s="193"/>
      <c r="L368" s="110"/>
      <c r="M368" s="110"/>
      <c r="N368" s="97"/>
      <c r="O368" s="285" t="s">
        <v>2043</v>
      </c>
      <c r="P368" s="199" t="s">
        <v>246</v>
      </c>
      <c r="Q368" s="199"/>
      <c r="R368" s="199"/>
      <c r="S368" s="199"/>
      <c r="T368" s="199"/>
      <c r="U368" s="199"/>
      <c r="V368" s="199"/>
      <c r="W368" s="199"/>
      <c r="X368" s="199"/>
      <c r="Y368" s="199"/>
      <c r="Z368" s="199"/>
      <c r="AA368" s="199"/>
      <c r="AB368" s="199"/>
      <c r="AC368" s="199"/>
      <c r="AD368" s="199"/>
      <c r="AE368" s="199"/>
      <c r="AF368" s="199"/>
      <c r="AG368" s="199"/>
      <c r="AH368" s="199"/>
      <c r="AI368" s="199"/>
      <c r="AJ368" s="110"/>
    </row>
    <row r="369" spans="1:36" ht="15" customHeight="1" x14ac:dyDescent="0.25">
      <c r="A369" s="110"/>
      <c r="B369" s="185"/>
      <c r="C369" s="192" t="s">
        <v>251</v>
      </c>
      <c r="D369" s="110"/>
      <c r="E369" s="110"/>
      <c r="F369" s="110"/>
      <c r="G369" s="110"/>
      <c r="H369" s="110"/>
      <c r="I369" s="110"/>
      <c r="J369" s="110"/>
      <c r="K369" s="193"/>
      <c r="L369" s="110"/>
      <c r="M369" s="110"/>
      <c r="N369" s="333"/>
      <c r="O369" s="334"/>
      <c r="P369" s="334"/>
      <c r="Q369" s="334"/>
      <c r="R369" s="334"/>
      <c r="S369" s="334"/>
      <c r="T369" s="334"/>
      <c r="U369" s="334"/>
      <c r="V369" s="334"/>
      <c r="W369" s="334"/>
      <c r="X369" s="334"/>
      <c r="Y369" s="334"/>
      <c r="Z369" s="334"/>
      <c r="AA369" s="334"/>
      <c r="AB369" s="334"/>
      <c r="AC369" s="334"/>
      <c r="AD369" s="334"/>
      <c r="AE369" s="334"/>
      <c r="AF369" s="334"/>
      <c r="AG369" s="334"/>
      <c r="AH369" s="334"/>
      <c r="AI369" s="335"/>
      <c r="AJ369" s="110"/>
    </row>
    <row r="370" spans="1:36" ht="8.4499999999999993" customHeight="1" x14ac:dyDescent="0.25">
      <c r="A370" s="110"/>
      <c r="B370" s="185"/>
      <c r="C370" s="186"/>
      <c r="D370" s="110"/>
      <c r="E370" s="110"/>
      <c r="F370" s="110"/>
      <c r="G370" s="110"/>
      <c r="H370" s="110"/>
      <c r="I370" s="110"/>
      <c r="J370" s="110"/>
      <c r="K370" s="110"/>
      <c r="L370" s="110"/>
      <c r="M370" s="110"/>
      <c r="N370" s="110"/>
      <c r="O370" s="110"/>
      <c r="P370" s="110"/>
      <c r="Q370" s="110"/>
      <c r="R370" s="110"/>
      <c r="S370" s="110"/>
      <c r="T370" s="110"/>
      <c r="U370" s="110"/>
      <c r="V370" s="110"/>
      <c r="W370" s="110"/>
      <c r="X370" s="110"/>
      <c r="Y370" s="110"/>
      <c r="Z370" s="110"/>
      <c r="AA370" s="110"/>
      <c r="AB370" s="110"/>
      <c r="AC370" s="110"/>
      <c r="AD370" s="110"/>
      <c r="AE370" s="110"/>
      <c r="AF370" s="110"/>
      <c r="AG370" s="110"/>
      <c r="AH370" s="110"/>
      <c r="AI370" s="110"/>
      <c r="AJ370" s="110"/>
    </row>
    <row r="371" spans="1:36" x14ac:dyDescent="0.25">
      <c r="A371" s="110"/>
      <c r="B371" s="110"/>
      <c r="C371" s="209" t="s">
        <v>2110</v>
      </c>
      <c r="D371" s="210"/>
      <c r="E371" s="210"/>
      <c r="F371" s="210"/>
      <c r="G371" s="210"/>
      <c r="H371" s="210"/>
      <c r="I371" s="210"/>
      <c r="J371" s="210"/>
      <c r="K371" s="210"/>
      <c r="L371" s="210"/>
      <c r="M371" s="110"/>
      <c r="N371" s="110"/>
      <c r="O371" s="110"/>
      <c r="P371" s="110"/>
      <c r="Q371" s="110"/>
      <c r="R371" s="110"/>
      <c r="S371" s="110"/>
      <c r="T371" s="110"/>
      <c r="U371" s="110"/>
      <c r="V371" s="110"/>
      <c r="W371" s="110"/>
      <c r="X371" s="110"/>
      <c r="Y371" s="110"/>
      <c r="Z371" s="110"/>
      <c r="AA371" s="110"/>
      <c r="AB371" s="110"/>
      <c r="AC371" s="110"/>
      <c r="AD371" s="110"/>
      <c r="AE371" s="110"/>
      <c r="AF371" s="110"/>
      <c r="AG371" s="110"/>
      <c r="AH371" s="110"/>
      <c r="AI371" s="110"/>
      <c r="AJ371" s="110"/>
    </row>
    <row r="372" spans="1:36" x14ac:dyDescent="0.25">
      <c r="A372" s="110"/>
      <c r="B372" s="185"/>
      <c r="C372" s="192" t="s">
        <v>243</v>
      </c>
      <c r="D372" s="110"/>
      <c r="E372" s="110"/>
      <c r="F372" s="110"/>
      <c r="G372" s="110"/>
      <c r="H372" s="110"/>
      <c r="I372" s="110"/>
      <c r="J372" s="110"/>
      <c r="K372" s="193"/>
      <c r="L372" s="110"/>
      <c r="M372" s="110"/>
      <c r="N372" s="97"/>
      <c r="O372" s="271" t="s">
        <v>2043</v>
      </c>
      <c r="P372" s="199" t="s">
        <v>467</v>
      </c>
      <c r="Q372" s="199"/>
      <c r="R372" s="199"/>
      <c r="S372" s="199"/>
      <c r="T372" s="199"/>
      <c r="U372" s="199"/>
      <c r="V372" s="199"/>
      <c r="W372" s="199"/>
      <c r="X372" s="199"/>
      <c r="Y372" s="199"/>
      <c r="Z372" s="199"/>
      <c r="AA372" s="199"/>
      <c r="AB372" s="199"/>
      <c r="AC372" s="199"/>
      <c r="AD372" s="199"/>
      <c r="AE372" s="199"/>
      <c r="AF372" s="199"/>
      <c r="AG372" s="199"/>
      <c r="AH372" s="199"/>
      <c r="AI372" s="293">
        <f>IF(OR(N372="I",N372="-"),1,0)</f>
        <v>0</v>
      </c>
      <c r="AJ372" s="110"/>
    </row>
    <row r="373" spans="1:36" ht="15" customHeight="1" x14ac:dyDescent="0.25">
      <c r="A373" s="110"/>
      <c r="B373" s="185"/>
      <c r="C373" s="192" t="s">
        <v>247</v>
      </c>
      <c r="D373" s="110"/>
      <c r="E373" s="110"/>
      <c r="F373" s="110"/>
      <c r="G373" s="110"/>
      <c r="H373" s="110"/>
      <c r="I373" s="110"/>
      <c r="J373" s="110"/>
      <c r="K373" s="193"/>
      <c r="L373" s="110"/>
      <c r="M373" s="110"/>
      <c r="N373" s="333"/>
      <c r="O373" s="334"/>
      <c r="P373" s="334"/>
      <c r="Q373" s="334"/>
      <c r="R373" s="334"/>
      <c r="S373" s="334"/>
      <c r="T373" s="334"/>
      <c r="U373" s="334"/>
      <c r="V373" s="334"/>
      <c r="W373" s="334"/>
      <c r="X373" s="334"/>
      <c r="Y373" s="334"/>
      <c r="Z373" s="334"/>
      <c r="AA373" s="334"/>
      <c r="AB373" s="334"/>
      <c r="AC373" s="334"/>
      <c r="AD373" s="334"/>
      <c r="AE373" s="334"/>
      <c r="AF373" s="334"/>
      <c r="AG373" s="334"/>
      <c r="AH373" s="334"/>
      <c r="AI373" s="335"/>
      <c r="AJ373" s="110"/>
    </row>
    <row r="374" spans="1:36" ht="15" customHeight="1" x14ac:dyDescent="0.25">
      <c r="A374" s="110"/>
      <c r="B374" s="185"/>
      <c r="C374" s="192" t="s">
        <v>248</v>
      </c>
      <c r="D374" s="110"/>
      <c r="E374" s="110"/>
      <c r="F374" s="110"/>
      <c r="G374" s="110"/>
      <c r="H374" s="110"/>
      <c r="I374" s="110"/>
      <c r="J374" s="110"/>
      <c r="K374" s="193"/>
      <c r="L374" s="110"/>
      <c r="M374" s="110"/>
      <c r="N374" s="333"/>
      <c r="O374" s="334"/>
      <c r="P374" s="334"/>
      <c r="Q374" s="334"/>
      <c r="R374" s="334"/>
      <c r="S374" s="334"/>
      <c r="T374" s="334"/>
      <c r="U374" s="334"/>
      <c r="V374" s="334"/>
      <c r="W374" s="334"/>
      <c r="X374" s="334"/>
      <c r="Y374" s="334"/>
      <c r="Z374" s="334"/>
      <c r="AA374" s="334"/>
      <c r="AB374" s="334"/>
      <c r="AC374" s="334"/>
      <c r="AD374" s="334"/>
      <c r="AE374" s="334"/>
      <c r="AF374" s="334"/>
      <c r="AG374" s="334"/>
      <c r="AH374" s="334"/>
      <c r="AI374" s="335"/>
      <c r="AJ374" s="110"/>
    </row>
    <row r="375" spans="1:36" x14ac:dyDescent="0.25">
      <c r="A375" s="110"/>
      <c r="B375" s="185"/>
      <c r="C375" s="192" t="s">
        <v>249</v>
      </c>
      <c r="D375" s="110"/>
      <c r="E375" s="110"/>
      <c r="F375" s="110"/>
      <c r="G375" s="110"/>
      <c r="H375" s="110"/>
      <c r="I375" s="110"/>
      <c r="J375" s="110"/>
      <c r="K375" s="193"/>
      <c r="L375" s="110"/>
      <c r="M375" s="110"/>
      <c r="N375" s="330"/>
      <c r="O375" s="331"/>
      <c r="P375" s="331"/>
      <c r="Q375" s="331"/>
      <c r="R375" s="332"/>
      <c r="S375" s="194" t="s">
        <v>1982</v>
      </c>
      <c r="T375" s="194"/>
      <c r="U375" s="194"/>
      <c r="V375" s="194"/>
      <c r="W375" s="194"/>
      <c r="X375" s="194"/>
      <c r="Y375" s="110"/>
      <c r="Z375" s="194"/>
      <c r="AA375" s="194"/>
      <c r="AB375" s="194"/>
      <c r="AC375" s="194"/>
      <c r="AD375" s="194"/>
      <c r="AE375" s="194"/>
      <c r="AF375" s="194"/>
      <c r="AG375" s="194"/>
      <c r="AH375" s="194"/>
      <c r="AI375" s="194"/>
      <c r="AJ375" s="110"/>
    </row>
    <row r="376" spans="1:36" x14ac:dyDescent="0.25">
      <c r="A376" s="110"/>
      <c r="B376" s="185"/>
      <c r="C376" s="192" t="s">
        <v>250</v>
      </c>
      <c r="D376" s="110"/>
      <c r="E376" s="110"/>
      <c r="F376" s="110"/>
      <c r="G376" s="110"/>
      <c r="H376" s="110"/>
      <c r="I376" s="110"/>
      <c r="J376" s="110"/>
      <c r="K376" s="193"/>
      <c r="L376" s="110"/>
      <c r="M376" s="110"/>
      <c r="N376" s="97"/>
      <c r="O376" s="285" t="s">
        <v>2043</v>
      </c>
      <c r="P376" s="199" t="s">
        <v>246</v>
      </c>
      <c r="Q376" s="199"/>
      <c r="R376" s="199"/>
      <c r="S376" s="199"/>
      <c r="T376" s="199"/>
      <c r="U376" s="199"/>
      <c r="V376" s="199"/>
      <c r="W376" s="199"/>
      <c r="X376" s="199"/>
      <c r="Y376" s="199"/>
      <c r="Z376" s="199"/>
      <c r="AA376" s="199"/>
      <c r="AB376" s="199"/>
      <c r="AC376" s="199"/>
      <c r="AD376" s="199"/>
      <c r="AE376" s="199"/>
      <c r="AF376" s="199"/>
      <c r="AG376" s="199"/>
      <c r="AH376" s="199"/>
      <c r="AI376" s="199"/>
      <c r="AJ376" s="110"/>
    </row>
    <row r="377" spans="1:36" ht="15" customHeight="1" x14ac:dyDescent="0.25">
      <c r="A377" s="110"/>
      <c r="B377" s="185"/>
      <c r="C377" s="200" t="s">
        <v>251</v>
      </c>
      <c r="D377" s="163"/>
      <c r="E377" s="163"/>
      <c r="F377" s="163"/>
      <c r="G377" s="163"/>
      <c r="H377" s="163"/>
      <c r="I377" s="163"/>
      <c r="J377" s="110"/>
      <c r="K377" s="193"/>
      <c r="L377" s="110"/>
      <c r="M377" s="110"/>
      <c r="N377" s="333"/>
      <c r="O377" s="334"/>
      <c r="P377" s="334"/>
      <c r="Q377" s="334"/>
      <c r="R377" s="334"/>
      <c r="S377" s="334"/>
      <c r="T377" s="334"/>
      <c r="U377" s="334"/>
      <c r="V377" s="334"/>
      <c r="W377" s="334"/>
      <c r="X377" s="334"/>
      <c r="Y377" s="334"/>
      <c r="Z377" s="334"/>
      <c r="AA377" s="334"/>
      <c r="AB377" s="334"/>
      <c r="AC377" s="334"/>
      <c r="AD377" s="334"/>
      <c r="AE377" s="334"/>
      <c r="AF377" s="334"/>
      <c r="AG377" s="334"/>
      <c r="AH377" s="334"/>
      <c r="AI377" s="335"/>
      <c r="AJ377" s="110"/>
    </row>
    <row r="378" spans="1:36" ht="8.4499999999999993" customHeight="1" x14ac:dyDescent="0.25">
      <c r="A378" s="110"/>
      <c r="B378" s="185"/>
      <c r="C378" s="201"/>
      <c r="D378" s="163"/>
      <c r="E378" s="163"/>
      <c r="F378" s="163"/>
      <c r="G378" s="163"/>
      <c r="H378" s="163"/>
      <c r="I378" s="163"/>
      <c r="J378" s="110"/>
      <c r="K378" s="110"/>
      <c r="L378" s="110"/>
      <c r="M378" s="110"/>
      <c r="N378" s="110"/>
      <c r="O378" s="110"/>
      <c r="P378" s="110"/>
      <c r="Q378" s="110"/>
      <c r="R378" s="110"/>
      <c r="S378" s="110"/>
      <c r="T378" s="110"/>
      <c r="U378" s="110"/>
      <c r="V378" s="110"/>
      <c r="W378" s="110"/>
      <c r="X378" s="110"/>
      <c r="Y378" s="110"/>
      <c r="Z378" s="110"/>
      <c r="AA378" s="110"/>
      <c r="AB378" s="110"/>
      <c r="AC378" s="110"/>
      <c r="AD378" s="110"/>
      <c r="AE378" s="110"/>
      <c r="AF378" s="110"/>
      <c r="AG378" s="110"/>
      <c r="AH378" s="110"/>
      <c r="AI378" s="110"/>
      <c r="AJ378" s="110"/>
    </row>
    <row r="379" spans="1:36" ht="14.1" customHeight="1" x14ac:dyDescent="0.25">
      <c r="A379" s="110"/>
      <c r="B379" s="185"/>
      <c r="C379" s="201"/>
      <c r="D379" s="163"/>
      <c r="E379" s="163"/>
      <c r="F379" s="163"/>
      <c r="G379" s="163"/>
      <c r="H379" s="163"/>
      <c r="I379" s="163"/>
      <c r="J379" s="110"/>
      <c r="K379" s="110"/>
      <c r="L379" s="110"/>
      <c r="M379" s="110"/>
      <c r="N379" s="110"/>
      <c r="O379" s="110"/>
      <c r="P379" s="110"/>
      <c r="Q379" s="110"/>
      <c r="R379" s="110"/>
      <c r="S379" s="110"/>
      <c r="T379" s="110"/>
      <c r="U379" s="110"/>
      <c r="V379" s="110"/>
      <c r="W379" s="110"/>
      <c r="X379" s="110"/>
      <c r="Y379" s="110"/>
      <c r="Z379" s="110"/>
      <c r="AA379" s="110"/>
      <c r="AB379" s="110"/>
      <c r="AC379" s="110"/>
      <c r="AD379" s="110"/>
      <c r="AE379" s="110"/>
      <c r="AF379" s="110"/>
      <c r="AG379" s="110"/>
      <c r="AH379" s="110"/>
      <c r="AI379" s="110"/>
      <c r="AJ379" s="110"/>
    </row>
    <row r="380" spans="1:36" ht="14.1" customHeight="1" x14ac:dyDescent="0.25">
      <c r="A380" s="110"/>
      <c r="B380" s="185"/>
      <c r="C380" s="201"/>
      <c r="D380" s="163"/>
      <c r="E380" s="163"/>
      <c r="F380" s="163"/>
      <c r="G380" s="163"/>
      <c r="H380" s="163"/>
      <c r="I380" s="163"/>
      <c r="J380" s="110"/>
      <c r="K380" s="110"/>
      <c r="L380" s="110"/>
      <c r="M380" s="110"/>
      <c r="N380" s="110"/>
      <c r="O380" s="110"/>
      <c r="P380" s="110"/>
      <c r="Q380" s="110"/>
      <c r="R380" s="110"/>
      <c r="S380" s="110"/>
      <c r="T380" s="110"/>
      <c r="U380" s="110"/>
      <c r="V380" s="110"/>
      <c r="W380" s="110"/>
      <c r="X380" s="110"/>
      <c r="Y380" s="110"/>
      <c r="Z380" s="110"/>
      <c r="AA380" s="110"/>
      <c r="AB380" s="110"/>
      <c r="AC380" s="110"/>
      <c r="AD380" s="110"/>
      <c r="AE380" s="110"/>
      <c r="AF380" s="110"/>
      <c r="AG380" s="110"/>
      <c r="AH380" s="110"/>
      <c r="AI380" s="110"/>
      <c r="AJ380" s="110"/>
    </row>
    <row r="381" spans="1:36" ht="14.1" customHeight="1" x14ac:dyDescent="0.25">
      <c r="A381" s="110"/>
      <c r="B381" s="185"/>
      <c r="C381" s="201"/>
      <c r="D381" s="163"/>
      <c r="E381" s="163"/>
      <c r="F381" s="163"/>
      <c r="G381" s="163"/>
      <c r="H381" s="163"/>
      <c r="I381" s="163"/>
      <c r="J381" s="110"/>
      <c r="K381" s="110"/>
      <c r="L381" s="110"/>
      <c r="M381" s="110"/>
      <c r="N381" s="110"/>
      <c r="O381" s="110"/>
      <c r="P381" s="110"/>
      <c r="Q381" s="110"/>
      <c r="R381" s="110"/>
      <c r="S381" s="110"/>
      <c r="T381" s="110"/>
      <c r="U381" s="110"/>
      <c r="V381" s="110"/>
      <c r="W381" s="110"/>
      <c r="X381" s="110"/>
      <c r="Y381" s="110"/>
      <c r="Z381" s="110"/>
      <c r="AA381" s="110"/>
      <c r="AB381" s="110"/>
      <c r="AC381" s="110"/>
      <c r="AD381" s="110"/>
      <c r="AE381" s="110"/>
      <c r="AF381" s="110"/>
      <c r="AG381" s="110"/>
      <c r="AH381" s="110"/>
      <c r="AI381" s="110"/>
      <c r="AJ381" s="110"/>
    </row>
    <row r="382" spans="1:36" x14ac:dyDescent="0.25">
      <c r="A382" s="110"/>
      <c r="B382" s="110"/>
      <c r="C382" s="209" t="s">
        <v>276</v>
      </c>
      <c r="D382" s="210"/>
      <c r="E382" s="210"/>
      <c r="F382" s="210"/>
      <c r="G382" s="210"/>
      <c r="H382" s="210"/>
      <c r="I382" s="210"/>
      <c r="J382" s="210"/>
      <c r="K382" s="210"/>
      <c r="L382" s="210"/>
      <c r="M382" s="110"/>
      <c r="N382" s="110"/>
      <c r="O382" s="110"/>
      <c r="P382" s="110"/>
      <c r="Q382" s="110"/>
      <c r="R382" s="110"/>
      <c r="S382" s="110"/>
      <c r="T382" s="110"/>
      <c r="U382" s="110"/>
      <c r="V382" s="110"/>
      <c r="W382" s="110"/>
      <c r="X382" s="110"/>
      <c r="Y382" s="110"/>
      <c r="Z382" s="110"/>
      <c r="AA382" s="110"/>
      <c r="AB382" s="110"/>
      <c r="AC382" s="110"/>
      <c r="AD382" s="110"/>
      <c r="AE382" s="110"/>
      <c r="AF382" s="110"/>
      <c r="AG382" s="110"/>
      <c r="AH382" s="110"/>
      <c r="AI382" s="110"/>
      <c r="AJ382" s="110"/>
    </row>
    <row r="383" spans="1:36" x14ac:dyDescent="0.25">
      <c r="A383" s="110"/>
      <c r="B383" s="185"/>
      <c r="C383" s="192" t="s">
        <v>243</v>
      </c>
      <c r="D383" s="110"/>
      <c r="E383" s="110"/>
      <c r="F383" s="110"/>
      <c r="G383" s="110"/>
      <c r="H383" s="110"/>
      <c r="I383" s="110"/>
      <c r="J383" s="110"/>
      <c r="K383" s="193"/>
      <c r="L383" s="110"/>
      <c r="M383" s="110"/>
      <c r="N383" s="97"/>
      <c r="O383" s="271" t="s">
        <v>2043</v>
      </c>
      <c r="P383" s="199" t="s">
        <v>468</v>
      </c>
      <c r="Q383" s="199"/>
      <c r="R383" s="199"/>
      <c r="S383" s="199"/>
      <c r="T383" s="199"/>
      <c r="U383" s="199"/>
      <c r="V383" s="199"/>
      <c r="W383" s="199"/>
      <c r="X383" s="199"/>
      <c r="Y383" s="199"/>
      <c r="Z383" s="199"/>
      <c r="AA383" s="199"/>
      <c r="AB383" s="199"/>
      <c r="AC383" s="199"/>
      <c r="AD383" s="199"/>
      <c r="AE383" s="199"/>
      <c r="AF383" s="199"/>
      <c r="AG383" s="199"/>
      <c r="AH383" s="199"/>
      <c r="AI383" s="293">
        <f>IF(OR(N383="I",N383="-"),1,0)</f>
        <v>0</v>
      </c>
      <c r="AJ383" s="110"/>
    </row>
    <row r="384" spans="1:36" ht="15" customHeight="1" x14ac:dyDescent="0.25">
      <c r="A384" s="110"/>
      <c r="B384" s="185"/>
      <c r="C384" s="192" t="s">
        <v>247</v>
      </c>
      <c r="D384" s="110"/>
      <c r="E384" s="110"/>
      <c r="F384" s="110"/>
      <c r="G384" s="110"/>
      <c r="H384" s="110"/>
      <c r="I384" s="110"/>
      <c r="J384" s="110"/>
      <c r="K384" s="193"/>
      <c r="L384" s="110"/>
      <c r="M384" s="110"/>
      <c r="N384" s="333"/>
      <c r="O384" s="334"/>
      <c r="P384" s="334"/>
      <c r="Q384" s="334"/>
      <c r="R384" s="334"/>
      <c r="S384" s="334"/>
      <c r="T384" s="334"/>
      <c r="U384" s="334"/>
      <c r="V384" s="334"/>
      <c r="W384" s="334"/>
      <c r="X384" s="334"/>
      <c r="Y384" s="334"/>
      <c r="Z384" s="334"/>
      <c r="AA384" s="334"/>
      <c r="AB384" s="334"/>
      <c r="AC384" s="334"/>
      <c r="AD384" s="334"/>
      <c r="AE384" s="334"/>
      <c r="AF384" s="334"/>
      <c r="AG384" s="334"/>
      <c r="AH384" s="334"/>
      <c r="AI384" s="335"/>
      <c r="AJ384" s="110"/>
    </row>
    <row r="385" spans="1:36" ht="15" customHeight="1" x14ac:dyDescent="0.25">
      <c r="A385" s="110"/>
      <c r="B385" s="185"/>
      <c r="C385" s="192" t="s">
        <v>248</v>
      </c>
      <c r="D385" s="110"/>
      <c r="E385" s="110"/>
      <c r="F385" s="110"/>
      <c r="G385" s="110"/>
      <c r="H385" s="110"/>
      <c r="I385" s="110"/>
      <c r="J385" s="110"/>
      <c r="K385" s="193"/>
      <c r="L385" s="110"/>
      <c r="M385" s="110"/>
      <c r="N385" s="333"/>
      <c r="O385" s="334"/>
      <c r="P385" s="334"/>
      <c r="Q385" s="334"/>
      <c r="R385" s="334"/>
      <c r="S385" s="334"/>
      <c r="T385" s="334"/>
      <c r="U385" s="334"/>
      <c r="V385" s="334"/>
      <c r="W385" s="334"/>
      <c r="X385" s="334"/>
      <c r="Y385" s="334"/>
      <c r="Z385" s="334"/>
      <c r="AA385" s="334"/>
      <c r="AB385" s="334"/>
      <c r="AC385" s="334"/>
      <c r="AD385" s="334"/>
      <c r="AE385" s="334"/>
      <c r="AF385" s="334"/>
      <c r="AG385" s="334"/>
      <c r="AH385" s="334"/>
      <c r="AI385" s="335"/>
      <c r="AJ385" s="110"/>
    </row>
    <row r="386" spans="1:36" x14ac:dyDescent="0.25">
      <c r="A386" s="110"/>
      <c r="B386" s="185"/>
      <c r="C386" s="192" t="s">
        <v>249</v>
      </c>
      <c r="D386" s="110"/>
      <c r="E386" s="110"/>
      <c r="F386" s="110"/>
      <c r="G386" s="110"/>
      <c r="H386" s="110"/>
      <c r="I386" s="110"/>
      <c r="J386" s="110"/>
      <c r="K386" s="193"/>
      <c r="L386" s="110"/>
      <c r="M386" s="110"/>
      <c r="N386" s="330"/>
      <c r="O386" s="331"/>
      <c r="P386" s="331"/>
      <c r="Q386" s="331"/>
      <c r="R386" s="332"/>
      <c r="S386" s="194" t="s">
        <v>1982</v>
      </c>
      <c r="T386" s="194"/>
      <c r="U386" s="194"/>
      <c r="V386" s="194"/>
      <c r="W386" s="194"/>
      <c r="X386" s="194"/>
      <c r="Y386" s="110"/>
      <c r="Z386" s="194"/>
      <c r="AA386" s="194"/>
      <c r="AB386" s="194"/>
      <c r="AC386" s="194"/>
      <c r="AD386" s="194"/>
      <c r="AE386" s="194"/>
      <c r="AF386" s="194"/>
      <c r="AG386" s="194"/>
      <c r="AH386" s="194"/>
      <c r="AI386" s="194"/>
      <c r="AJ386" s="110"/>
    </row>
    <row r="387" spans="1:36" x14ac:dyDescent="0.25">
      <c r="A387" s="110"/>
      <c r="B387" s="185"/>
      <c r="C387" s="192" t="s">
        <v>250</v>
      </c>
      <c r="D387" s="110"/>
      <c r="E387" s="110"/>
      <c r="F387" s="110"/>
      <c r="G387" s="110"/>
      <c r="H387" s="110"/>
      <c r="I387" s="110"/>
      <c r="J387" s="110"/>
      <c r="K387" s="193"/>
      <c r="L387" s="110"/>
      <c r="M387" s="110"/>
      <c r="N387" s="97"/>
      <c r="O387" s="285" t="s">
        <v>2043</v>
      </c>
      <c r="P387" s="199" t="s">
        <v>246</v>
      </c>
      <c r="Q387" s="199"/>
      <c r="R387" s="199"/>
      <c r="S387" s="199"/>
      <c r="T387" s="199"/>
      <c r="U387" s="199"/>
      <c r="V387" s="199"/>
      <c r="W387" s="199"/>
      <c r="X387" s="199"/>
      <c r="Y387" s="199"/>
      <c r="Z387" s="199"/>
      <c r="AA387" s="199"/>
      <c r="AB387" s="199"/>
      <c r="AC387" s="199"/>
      <c r="AD387" s="199"/>
      <c r="AE387" s="199"/>
      <c r="AF387" s="199"/>
      <c r="AG387" s="199"/>
      <c r="AH387" s="199"/>
      <c r="AI387" s="199"/>
      <c r="AJ387" s="110"/>
    </row>
    <row r="388" spans="1:36" ht="15" customHeight="1" x14ac:dyDescent="0.25">
      <c r="A388" s="110"/>
      <c r="B388" s="185"/>
      <c r="C388" s="192" t="s">
        <v>251</v>
      </c>
      <c r="D388" s="110"/>
      <c r="E388" s="110"/>
      <c r="F388" s="110"/>
      <c r="G388" s="110"/>
      <c r="H388" s="110"/>
      <c r="I388" s="110"/>
      <c r="J388" s="110"/>
      <c r="K388" s="193"/>
      <c r="L388" s="110"/>
      <c r="M388" s="110"/>
      <c r="N388" s="333"/>
      <c r="O388" s="334"/>
      <c r="P388" s="334"/>
      <c r="Q388" s="334"/>
      <c r="R388" s="334"/>
      <c r="S388" s="334"/>
      <c r="T388" s="334"/>
      <c r="U388" s="334"/>
      <c r="V388" s="334"/>
      <c r="W388" s="334"/>
      <c r="X388" s="334"/>
      <c r="Y388" s="334"/>
      <c r="Z388" s="334"/>
      <c r="AA388" s="334"/>
      <c r="AB388" s="334"/>
      <c r="AC388" s="334"/>
      <c r="AD388" s="334"/>
      <c r="AE388" s="334"/>
      <c r="AF388" s="334"/>
      <c r="AG388" s="334"/>
      <c r="AH388" s="334"/>
      <c r="AI388" s="335"/>
      <c r="AJ388" s="110"/>
    </row>
    <row r="389" spans="1:36" ht="8.4499999999999993" customHeight="1" x14ac:dyDescent="0.25">
      <c r="A389" s="110"/>
      <c r="B389" s="185"/>
      <c r="C389" s="186"/>
      <c r="D389" s="110"/>
      <c r="E389" s="110"/>
      <c r="F389" s="110"/>
      <c r="G389" s="110"/>
      <c r="H389" s="110"/>
      <c r="I389" s="110"/>
      <c r="J389" s="110"/>
      <c r="K389" s="110"/>
      <c r="L389" s="110"/>
      <c r="M389" s="110"/>
      <c r="N389" s="110"/>
      <c r="O389" s="110"/>
      <c r="P389" s="110"/>
      <c r="Q389" s="110"/>
      <c r="R389" s="110"/>
      <c r="S389" s="110"/>
      <c r="T389" s="110"/>
      <c r="U389" s="110"/>
      <c r="V389" s="110"/>
      <c r="W389" s="110"/>
      <c r="X389" s="110"/>
      <c r="Y389" s="110"/>
      <c r="Z389" s="110"/>
      <c r="AA389" s="110"/>
      <c r="AB389" s="110"/>
      <c r="AC389" s="110"/>
      <c r="AD389" s="110"/>
      <c r="AE389" s="110"/>
      <c r="AF389" s="110"/>
      <c r="AG389" s="110"/>
      <c r="AH389" s="110"/>
      <c r="AI389" s="110"/>
      <c r="AJ389" s="110"/>
    </row>
    <row r="390" spans="1:36" x14ac:dyDescent="0.25">
      <c r="A390" s="110"/>
      <c r="B390" s="110"/>
      <c r="C390" s="209" t="s">
        <v>277</v>
      </c>
      <c r="D390" s="210"/>
      <c r="E390" s="210"/>
      <c r="F390" s="210"/>
      <c r="G390" s="210"/>
      <c r="H390" s="210"/>
      <c r="I390" s="210"/>
      <c r="J390" s="210"/>
      <c r="K390" s="210"/>
      <c r="L390" s="210"/>
      <c r="M390" s="110"/>
      <c r="N390" s="110"/>
      <c r="O390" s="110"/>
      <c r="P390" s="110"/>
      <c r="Q390" s="110"/>
      <c r="R390" s="110"/>
      <c r="S390" s="110"/>
      <c r="T390" s="110"/>
      <c r="U390" s="110"/>
      <c r="V390" s="110"/>
      <c r="W390" s="110"/>
      <c r="X390" s="110"/>
      <c r="Y390" s="110"/>
      <c r="Z390" s="110"/>
      <c r="AA390" s="110"/>
      <c r="AB390" s="110"/>
      <c r="AC390" s="110"/>
      <c r="AD390" s="110"/>
      <c r="AE390" s="110"/>
      <c r="AF390" s="110"/>
      <c r="AG390" s="110"/>
      <c r="AH390" s="110"/>
      <c r="AI390" s="110"/>
      <c r="AJ390" s="110"/>
    </row>
    <row r="391" spans="1:36" x14ac:dyDescent="0.25">
      <c r="A391" s="110"/>
      <c r="B391" s="185"/>
      <c r="C391" s="192" t="s">
        <v>243</v>
      </c>
      <c r="D391" s="110"/>
      <c r="E391" s="110"/>
      <c r="F391" s="110"/>
      <c r="G391" s="110"/>
      <c r="H391" s="110"/>
      <c r="I391" s="110"/>
      <c r="J391" s="110"/>
      <c r="K391" s="193"/>
      <c r="L391" s="110"/>
      <c r="M391" s="110"/>
      <c r="N391" s="97"/>
      <c r="O391" s="271" t="s">
        <v>2043</v>
      </c>
      <c r="P391" s="199" t="s">
        <v>468</v>
      </c>
      <c r="Q391" s="199"/>
      <c r="R391" s="199"/>
      <c r="S391" s="199"/>
      <c r="T391" s="199"/>
      <c r="U391" s="199"/>
      <c r="V391" s="199"/>
      <c r="W391" s="199"/>
      <c r="X391" s="199"/>
      <c r="Y391" s="199"/>
      <c r="Z391" s="199"/>
      <c r="AA391" s="199"/>
      <c r="AB391" s="199"/>
      <c r="AC391" s="199"/>
      <c r="AD391" s="199"/>
      <c r="AE391" s="199"/>
      <c r="AF391" s="199"/>
      <c r="AG391" s="199"/>
      <c r="AH391" s="199"/>
      <c r="AI391" s="293">
        <f>IF(OR(N391="I",N391="-"),1,0)</f>
        <v>0</v>
      </c>
      <c r="AJ391" s="110"/>
    </row>
    <row r="392" spans="1:36" ht="15" customHeight="1" x14ac:dyDescent="0.25">
      <c r="A392" s="110"/>
      <c r="B392" s="185"/>
      <c r="C392" s="192" t="s">
        <v>247</v>
      </c>
      <c r="D392" s="110"/>
      <c r="E392" s="110"/>
      <c r="F392" s="110"/>
      <c r="G392" s="110"/>
      <c r="H392" s="110"/>
      <c r="I392" s="110"/>
      <c r="J392" s="110"/>
      <c r="K392" s="193"/>
      <c r="L392" s="110"/>
      <c r="M392" s="110"/>
      <c r="N392" s="333"/>
      <c r="O392" s="334"/>
      <c r="P392" s="334"/>
      <c r="Q392" s="334"/>
      <c r="R392" s="334"/>
      <c r="S392" s="334"/>
      <c r="T392" s="334"/>
      <c r="U392" s="334"/>
      <c r="V392" s="334"/>
      <c r="W392" s="334"/>
      <c r="X392" s="334"/>
      <c r="Y392" s="334"/>
      <c r="Z392" s="334"/>
      <c r="AA392" s="334"/>
      <c r="AB392" s="334"/>
      <c r="AC392" s="334"/>
      <c r="AD392" s="334"/>
      <c r="AE392" s="334"/>
      <c r="AF392" s="334"/>
      <c r="AG392" s="334"/>
      <c r="AH392" s="334"/>
      <c r="AI392" s="335"/>
      <c r="AJ392" s="110"/>
    </row>
    <row r="393" spans="1:36" ht="15" customHeight="1" x14ac:dyDescent="0.25">
      <c r="A393" s="110"/>
      <c r="B393" s="185"/>
      <c r="C393" s="192" t="s">
        <v>248</v>
      </c>
      <c r="D393" s="110"/>
      <c r="E393" s="110"/>
      <c r="F393" s="110"/>
      <c r="G393" s="110"/>
      <c r="H393" s="110"/>
      <c r="I393" s="110"/>
      <c r="J393" s="110"/>
      <c r="K393" s="193"/>
      <c r="L393" s="110"/>
      <c r="M393" s="110"/>
      <c r="N393" s="333"/>
      <c r="O393" s="334"/>
      <c r="P393" s="334"/>
      <c r="Q393" s="334"/>
      <c r="R393" s="334"/>
      <c r="S393" s="334"/>
      <c r="T393" s="334"/>
      <c r="U393" s="334"/>
      <c r="V393" s="334"/>
      <c r="W393" s="334"/>
      <c r="X393" s="334"/>
      <c r="Y393" s="334"/>
      <c r="Z393" s="334"/>
      <c r="AA393" s="334"/>
      <c r="AB393" s="334"/>
      <c r="AC393" s="334"/>
      <c r="AD393" s="334"/>
      <c r="AE393" s="334"/>
      <c r="AF393" s="334"/>
      <c r="AG393" s="334"/>
      <c r="AH393" s="334"/>
      <c r="AI393" s="335"/>
      <c r="AJ393" s="110"/>
    </row>
    <row r="394" spans="1:36" x14ac:dyDescent="0.25">
      <c r="A394" s="110"/>
      <c r="B394" s="185"/>
      <c r="C394" s="192" t="s">
        <v>249</v>
      </c>
      <c r="D394" s="110"/>
      <c r="E394" s="110"/>
      <c r="F394" s="110"/>
      <c r="G394" s="110"/>
      <c r="H394" s="110"/>
      <c r="I394" s="110"/>
      <c r="J394" s="110"/>
      <c r="K394" s="193"/>
      <c r="L394" s="110"/>
      <c r="M394" s="110"/>
      <c r="N394" s="330"/>
      <c r="O394" s="331"/>
      <c r="P394" s="331"/>
      <c r="Q394" s="331"/>
      <c r="R394" s="332"/>
      <c r="S394" s="194" t="s">
        <v>1982</v>
      </c>
      <c r="T394" s="194"/>
      <c r="U394" s="194"/>
      <c r="V394" s="194"/>
      <c r="W394" s="194"/>
      <c r="X394" s="194"/>
      <c r="Y394" s="110"/>
      <c r="Z394" s="194"/>
      <c r="AA394" s="194"/>
      <c r="AB394" s="194"/>
      <c r="AC394" s="194"/>
      <c r="AD394" s="194"/>
      <c r="AE394" s="194"/>
      <c r="AF394" s="194"/>
      <c r="AG394" s="194"/>
      <c r="AH394" s="194"/>
      <c r="AI394" s="194"/>
      <c r="AJ394" s="110"/>
    </row>
    <row r="395" spans="1:36" x14ac:dyDescent="0.25">
      <c r="A395" s="110"/>
      <c r="B395" s="185"/>
      <c r="C395" s="192" t="s">
        <v>250</v>
      </c>
      <c r="D395" s="110"/>
      <c r="E395" s="110"/>
      <c r="F395" s="110"/>
      <c r="G395" s="110"/>
      <c r="H395" s="110"/>
      <c r="I395" s="110"/>
      <c r="J395" s="110"/>
      <c r="K395" s="193"/>
      <c r="L395" s="110"/>
      <c r="M395" s="110"/>
      <c r="N395" s="97"/>
      <c r="O395" s="285" t="s">
        <v>2043</v>
      </c>
      <c r="P395" s="199" t="s">
        <v>246</v>
      </c>
      <c r="Q395" s="199"/>
      <c r="R395" s="199"/>
      <c r="S395" s="199"/>
      <c r="T395" s="199"/>
      <c r="U395" s="199"/>
      <c r="V395" s="199"/>
      <c r="W395" s="199"/>
      <c r="X395" s="199"/>
      <c r="Y395" s="199"/>
      <c r="Z395" s="199"/>
      <c r="AA395" s="199"/>
      <c r="AB395" s="199"/>
      <c r="AC395" s="199"/>
      <c r="AD395" s="199"/>
      <c r="AE395" s="199"/>
      <c r="AF395" s="199"/>
      <c r="AG395" s="199"/>
      <c r="AH395" s="199"/>
      <c r="AI395" s="199"/>
      <c r="AJ395" s="110"/>
    </row>
    <row r="396" spans="1:36" ht="15" customHeight="1" x14ac:dyDescent="0.25">
      <c r="A396" s="110"/>
      <c r="B396" s="185"/>
      <c r="C396" s="192" t="s">
        <v>251</v>
      </c>
      <c r="D396" s="110"/>
      <c r="E396" s="110"/>
      <c r="F396" s="110"/>
      <c r="G396" s="110"/>
      <c r="H396" s="110"/>
      <c r="I396" s="110"/>
      <c r="J396" s="110"/>
      <c r="K396" s="193"/>
      <c r="L396" s="110"/>
      <c r="M396" s="110"/>
      <c r="N396" s="333"/>
      <c r="O396" s="334"/>
      <c r="P396" s="334"/>
      <c r="Q396" s="334"/>
      <c r="R396" s="334"/>
      <c r="S396" s="334"/>
      <c r="T396" s="334"/>
      <c r="U396" s="334"/>
      <c r="V396" s="334"/>
      <c r="W396" s="334"/>
      <c r="X396" s="334"/>
      <c r="Y396" s="334"/>
      <c r="Z396" s="334"/>
      <c r="AA396" s="334"/>
      <c r="AB396" s="334"/>
      <c r="AC396" s="334"/>
      <c r="AD396" s="334"/>
      <c r="AE396" s="334"/>
      <c r="AF396" s="334"/>
      <c r="AG396" s="334"/>
      <c r="AH396" s="334"/>
      <c r="AI396" s="335"/>
      <c r="AJ396" s="110"/>
    </row>
    <row r="397" spans="1:36" ht="8.4499999999999993" customHeight="1" x14ac:dyDescent="0.25">
      <c r="A397" s="110"/>
      <c r="B397" s="185"/>
      <c r="C397" s="186"/>
      <c r="D397" s="110"/>
      <c r="E397" s="110"/>
      <c r="F397" s="110"/>
      <c r="G397" s="110"/>
      <c r="H397" s="110"/>
      <c r="I397" s="110"/>
      <c r="J397" s="110"/>
      <c r="K397" s="110"/>
      <c r="L397" s="110"/>
      <c r="M397" s="110"/>
      <c r="N397" s="110"/>
      <c r="O397" s="110"/>
      <c r="P397" s="110"/>
      <c r="Q397" s="110"/>
      <c r="R397" s="110"/>
      <c r="S397" s="110"/>
      <c r="T397" s="110"/>
      <c r="U397" s="110"/>
      <c r="V397" s="110"/>
      <c r="W397" s="110"/>
      <c r="X397" s="110"/>
      <c r="Y397" s="110"/>
      <c r="Z397" s="110"/>
      <c r="AA397" s="110"/>
      <c r="AB397" s="110"/>
      <c r="AC397" s="110"/>
      <c r="AD397" s="110"/>
      <c r="AE397" s="110"/>
      <c r="AF397" s="110"/>
      <c r="AG397" s="110"/>
      <c r="AH397" s="110"/>
      <c r="AI397" s="110"/>
      <c r="AJ397" s="110"/>
    </row>
    <row r="398" spans="1:36" x14ac:dyDescent="0.25">
      <c r="A398" s="110"/>
      <c r="B398" s="110"/>
      <c r="C398" s="209" t="s">
        <v>278</v>
      </c>
      <c r="D398" s="210"/>
      <c r="E398" s="210"/>
      <c r="F398" s="210"/>
      <c r="G398" s="210"/>
      <c r="H398" s="210"/>
      <c r="I398" s="210"/>
      <c r="J398" s="210"/>
      <c r="K398" s="210"/>
      <c r="L398" s="210"/>
      <c r="M398" s="110"/>
      <c r="N398" s="110"/>
      <c r="O398" s="110"/>
      <c r="P398" s="110"/>
      <c r="Q398" s="110"/>
      <c r="R398" s="110"/>
      <c r="S398" s="110"/>
      <c r="T398" s="110"/>
      <c r="U398" s="110"/>
      <c r="V398" s="110"/>
      <c r="W398" s="110"/>
      <c r="X398" s="110"/>
      <c r="Y398" s="110"/>
      <c r="Z398" s="110"/>
      <c r="AA398" s="110"/>
      <c r="AB398" s="110"/>
      <c r="AC398" s="110"/>
      <c r="AD398" s="110"/>
      <c r="AE398" s="110"/>
      <c r="AF398" s="110"/>
      <c r="AG398" s="110"/>
      <c r="AH398" s="110"/>
      <c r="AI398" s="110"/>
      <c r="AJ398" s="110"/>
    </row>
    <row r="399" spans="1:36" x14ac:dyDescent="0.25">
      <c r="A399" s="110"/>
      <c r="B399" s="185"/>
      <c r="C399" s="192" t="s">
        <v>243</v>
      </c>
      <c r="D399" s="110"/>
      <c r="E399" s="110"/>
      <c r="F399" s="110"/>
      <c r="G399" s="110"/>
      <c r="H399" s="110"/>
      <c r="I399" s="110"/>
      <c r="J399" s="110"/>
      <c r="K399" s="193"/>
      <c r="L399" s="110"/>
      <c r="M399" s="110"/>
      <c r="N399" s="97"/>
      <c r="O399" s="271" t="s">
        <v>2043</v>
      </c>
      <c r="P399" s="199" t="s">
        <v>469</v>
      </c>
      <c r="Q399" s="199"/>
      <c r="R399" s="199"/>
      <c r="S399" s="199"/>
      <c r="T399" s="199"/>
      <c r="U399" s="199"/>
      <c r="V399" s="199"/>
      <c r="W399" s="199"/>
      <c r="X399" s="199"/>
      <c r="Y399" s="199"/>
      <c r="Z399" s="199"/>
      <c r="AA399" s="199"/>
      <c r="AB399" s="199"/>
      <c r="AC399" s="199"/>
      <c r="AD399" s="199"/>
      <c r="AE399" s="199"/>
      <c r="AF399" s="199"/>
      <c r="AG399" s="199"/>
      <c r="AH399" s="199"/>
      <c r="AI399" s="293">
        <f>IF(OR(N399="I",N399="-"),1,0)</f>
        <v>0</v>
      </c>
      <c r="AJ399" s="110"/>
    </row>
    <row r="400" spans="1:36" ht="15" customHeight="1" x14ac:dyDescent="0.25">
      <c r="A400" s="110"/>
      <c r="B400" s="185"/>
      <c r="C400" s="192" t="s">
        <v>247</v>
      </c>
      <c r="D400" s="110"/>
      <c r="E400" s="110"/>
      <c r="F400" s="110"/>
      <c r="G400" s="110"/>
      <c r="H400" s="110"/>
      <c r="I400" s="110"/>
      <c r="J400" s="110"/>
      <c r="K400" s="193"/>
      <c r="L400" s="110"/>
      <c r="M400" s="110"/>
      <c r="N400" s="333"/>
      <c r="O400" s="334"/>
      <c r="P400" s="334"/>
      <c r="Q400" s="334"/>
      <c r="R400" s="334"/>
      <c r="S400" s="334"/>
      <c r="T400" s="334"/>
      <c r="U400" s="334"/>
      <c r="V400" s="334"/>
      <c r="W400" s="334"/>
      <c r="X400" s="334"/>
      <c r="Y400" s="334"/>
      <c r="Z400" s="334"/>
      <c r="AA400" s="334"/>
      <c r="AB400" s="334"/>
      <c r="AC400" s="334"/>
      <c r="AD400" s="334"/>
      <c r="AE400" s="334"/>
      <c r="AF400" s="334"/>
      <c r="AG400" s="334"/>
      <c r="AH400" s="334"/>
      <c r="AI400" s="335"/>
      <c r="AJ400" s="110"/>
    </row>
    <row r="401" spans="1:36" ht="15" customHeight="1" x14ac:dyDescent="0.25">
      <c r="A401" s="110"/>
      <c r="B401" s="185"/>
      <c r="C401" s="192" t="s">
        <v>248</v>
      </c>
      <c r="D401" s="110"/>
      <c r="E401" s="110"/>
      <c r="F401" s="110"/>
      <c r="G401" s="110"/>
      <c r="H401" s="110"/>
      <c r="I401" s="110"/>
      <c r="J401" s="110"/>
      <c r="K401" s="193"/>
      <c r="L401" s="110"/>
      <c r="M401" s="110"/>
      <c r="N401" s="333"/>
      <c r="O401" s="334"/>
      <c r="P401" s="334"/>
      <c r="Q401" s="334"/>
      <c r="R401" s="334"/>
      <c r="S401" s="334"/>
      <c r="T401" s="334"/>
      <c r="U401" s="334"/>
      <c r="V401" s="334"/>
      <c r="W401" s="334"/>
      <c r="X401" s="334"/>
      <c r="Y401" s="334"/>
      <c r="Z401" s="334"/>
      <c r="AA401" s="334"/>
      <c r="AB401" s="334"/>
      <c r="AC401" s="334"/>
      <c r="AD401" s="334"/>
      <c r="AE401" s="334"/>
      <c r="AF401" s="334"/>
      <c r="AG401" s="334"/>
      <c r="AH401" s="334"/>
      <c r="AI401" s="335"/>
      <c r="AJ401" s="110"/>
    </row>
    <row r="402" spans="1:36" x14ac:dyDescent="0.25">
      <c r="A402" s="110"/>
      <c r="B402" s="185"/>
      <c r="C402" s="192" t="s">
        <v>249</v>
      </c>
      <c r="D402" s="110"/>
      <c r="E402" s="110"/>
      <c r="F402" s="110"/>
      <c r="G402" s="110"/>
      <c r="H402" s="110"/>
      <c r="I402" s="110"/>
      <c r="J402" s="110"/>
      <c r="K402" s="193"/>
      <c r="L402" s="110"/>
      <c r="M402" s="110"/>
      <c r="N402" s="330"/>
      <c r="O402" s="331"/>
      <c r="P402" s="331"/>
      <c r="Q402" s="331"/>
      <c r="R402" s="332"/>
      <c r="S402" s="194" t="s">
        <v>1982</v>
      </c>
      <c r="T402" s="194"/>
      <c r="U402" s="194"/>
      <c r="V402" s="194"/>
      <c r="W402" s="194"/>
      <c r="X402" s="194"/>
      <c r="Y402" s="110"/>
      <c r="Z402" s="194"/>
      <c r="AA402" s="194"/>
      <c r="AB402" s="194"/>
      <c r="AC402" s="194"/>
      <c r="AD402" s="194"/>
      <c r="AE402" s="194"/>
      <c r="AF402" s="194"/>
      <c r="AG402" s="194"/>
      <c r="AH402" s="194"/>
      <c r="AI402" s="194"/>
      <c r="AJ402" s="110"/>
    </row>
    <row r="403" spans="1:36" x14ac:dyDescent="0.25">
      <c r="A403" s="110"/>
      <c r="B403" s="185"/>
      <c r="C403" s="192" t="s">
        <v>250</v>
      </c>
      <c r="D403" s="110"/>
      <c r="E403" s="110"/>
      <c r="F403" s="110"/>
      <c r="G403" s="110"/>
      <c r="H403" s="110"/>
      <c r="I403" s="110"/>
      <c r="J403" s="110"/>
      <c r="K403" s="193"/>
      <c r="L403" s="110"/>
      <c r="M403" s="110"/>
      <c r="N403" s="97"/>
      <c r="O403" s="285" t="s">
        <v>2043</v>
      </c>
      <c r="P403" s="205" t="s">
        <v>246</v>
      </c>
      <c r="Q403" s="199"/>
      <c r="R403" s="199"/>
      <c r="S403" s="199"/>
      <c r="T403" s="199"/>
      <c r="U403" s="199"/>
      <c r="V403" s="199"/>
      <c r="W403" s="199"/>
      <c r="X403" s="199"/>
      <c r="Y403" s="199"/>
      <c r="Z403" s="199"/>
      <c r="AA403" s="199"/>
      <c r="AB403" s="199"/>
      <c r="AC403" s="199"/>
      <c r="AD403" s="199"/>
      <c r="AE403" s="199"/>
      <c r="AF403" s="199"/>
      <c r="AG403" s="199"/>
      <c r="AH403" s="199"/>
      <c r="AI403" s="199"/>
      <c r="AJ403" s="110"/>
    </row>
    <row r="404" spans="1:36" ht="15" customHeight="1" x14ac:dyDescent="0.25">
      <c r="A404" s="110"/>
      <c r="B404" s="185"/>
      <c r="C404" s="192" t="s">
        <v>251</v>
      </c>
      <c r="D404" s="110"/>
      <c r="E404" s="110"/>
      <c r="F404" s="110"/>
      <c r="G404" s="110"/>
      <c r="H404" s="110"/>
      <c r="I404" s="110"/>
      <c r="J404" s="110"/>
      <c r="K404" s="193"/>
      <c r="L404" s="110"/>
      <c r="M404" s="110"/>
      <c r="N404" s="333"/>
      <c r="O404" s="334"/>
      <c r="P404" s="334"/>
      <c r="Q404" s="334"/>
      <c r="R404" s="334"/>
      <c r="S404" s="334"/>
      <c r="T404" s="334"/>
      <c r="U404" s="334"/>
      <c r="V404" s="334"/>
      <c r="W404" s="334"/>
      <c r="X404" s="334"/>
      <c r="Y404" s="334"/>
      <c r="Z404" s="334"/>
      <c r="AA404" s="334"/>
      <c r="AB404" s="334"/>
      <c r="AC404" s="334"/>
      <c r="AD404" s="334"/>
      <c r="AE404" s="334"/>
      <c r="AF404" s="334"/>
      <c r="AG404" s="334"/>
      <c r="AH404" s="334"/>
      <c r="AI404" s="335"/>
      <c r="AJ404" s="110"/>
    </row>
    <row r="405" spans="1:36" ht="8.4499999999999993" customHeight="1" x14ac:dyDescent="0.25">
      <c r="A405" s="110"/>
      <c r="B405" s="185"/>
      <c r="C405" s="186"/>
      <c r="D405" s="110"/>
      <c r="E405" s="110"/>
      <c r="F405" s="110"/>
      <c r="G405" s="110"/>
      <c r="H405" s="110"/>
      <c r="I405" s="110"/>
      <c r="J405" s="110"/>
      <c r="K405" s="110"/>
      <c r="L405" s="110"/>
      <c r="M405" s="110"/>
      <c r="N405" s="110"/>
      <c r="O405" s="110"/>
      <c r="P405" s="110"/>
      <c r="Q405" s="110"/>
      <c r="R405" s="110"/>
      <c r="S405" s="110"/>
      <c r="T405" s="110"/>
      <c r="U405" s="110"/>
      <c r="V405" s="110"/>
      <c r="W405" s="110"/>
      <c r="X405" s="110"/>
      <c r="Y405" s="110"/>
      <c r="Z405" s="110"/>
      <c r="AA405" s="110"/>
      <c r="AB405" s="110"/>
      <c r="AC405" s="110"/>
      <c r="AD405" s="110"/>
      <c r="AE405" s="110"/>
      <c r="AF405" s="110"/>
      <c r="AG405" s="110"/>
      <c r="AH405" s="110"/>
      <c r="AI405" s="110"/>
      <c r="AJ405" s="110"/>
    </row>
    <row r="406" spans="1:36" x14ac:dyDescent="0.25">
      <c r="A406" s="110"/>
      <c r="B406" s="110"/>
      <c r="C406" s="209" t="s">
        <v>279</v>
      </c>
      <c r="D406" s="210"/>
      <c r="E406" s="210"/>
      <c r="F406" s="210"/>
      <c r="G406" s="210"/>
      <c r="H406" s="210"/>
      <c r="I406" s="210"/>
      <c r="J406" s="210"/>
      <c r="K406" s="210"/>
      <c r="L406" s="210"/>
      <c r="M406" s="110"/>
      <c r="N406" s="110"/>
      <c r="O406" s="110"/>
      <c r="P406" s="110"/>
      <c r="Q406" s="110"/>
      <c r="R406" s="110"/>
      <c r="S406" s="110"/>
      <c r="T406" s="110"/>
      <c r="U406" s="110"/>
      <c r="V406" s="110"/>
      <c r="W406" s="110"/>
      <c r="X406" s="110"/>
      <c r="Y406" s="110"/>
      <c r="Z406" s="110"/>
      <c r="AA406" s="110"/>
      <c r="AB406" s="110"/>
      <c r="AC406" s="110"/>
      <c r="AD406" s="110"/>
      <c r="AE406" s="110"/>
      <c r="AF406" s="110"/>
      <c r="AG406" s="110"/>
      <c r="AH406" s="110"/>
      <c r="AI406" s="110"/>
      <c r="AJ406" s="110"/>
    </row>
    <row r="407" spans="1:36" x14ac:dyDescent="0.25">
      <c r="A407" s="110"/>
      <c r="B407" s="185"/>
      <c r="C407" s="192" t="s">
        <v>243</v>
      </c>
      <c r="D407" s="110"/>
      <c r="E407" s="110"/>
      <c r="F407" s="110"/>
      <c r="G407" s="110"/>
      <c r="H407" s="110"/>
      <c r="I407" s="110"/>
      <c r="J407" s="110"/>
      <c r="K407" s="193"/>
      <c r="L407" s="110"/>
      <c r="M407" s="110"/>
      <c r="N407" s="97"/>
      <c r="O407" s="271" t="s">
        <v>2043</v>
      </c>
      <c r="P407" s="199" t="s">
        <v>469</v>
      </c>
      <c r="Q407" s="199"/>
      <c r="R407" s="199"/>
      <c r="S407" s="199"/>
      <c r="T407" s="199"/>
      <c r="U407" s="199"/>
      <c r="V407" s="199"/>
      <c r="W407" s="199"/>
      <c r="X407" s="199"/>
      <c r="Y407" s="199"/>
      <c r="Z407" s="199"/>
      <c r="AA407" s="199"/>
      <c r="AB407" s="199"/>
      <c r="AC407" s="199"/>
      <c r="AD407" s="199"/>
      <c r="AE407" s="199"/>
      <c r="AF407" s="199"/>
      <c r="AG407" s="199"/>
      <c r="AH407" s="199"/>
      <c r="AI407" s="293">
        <f>IF(OR(N407="I",N407="-"),1,0)</f>
        <v>0</v>
      </c>
      <c r="AJ407" s="110"/>
    </row>
    <row r="408" spans="1:36" ht="15" customHeight="1" x14ac:dyDescent="0.25">
      <c r="A408" s="110"/>
      <c r="B408" s="185"/>
      <c r="C408" s="192" t="s">
        <v>247</v>
      </c>
      <c r="D408" s="110"/>
      <c r="E408" s="110"/>
      <c r="F408" s="110"/>
      <c r="G408" s="110"/>
      <c r="H408" s="110"/>
      <c r="I408" s="110"/>
      <c r="J408" s="110"/>
      <c r="K408" s="193"/>
      <c r="L408" s="110"/>
      <c r="M408" s="110"/>
      <c r="N408" s="333"/>
      <c r="O408" s="334"/>
      <c r="P408" s="334"/>
      <c r="Q408" s="334"/>
      <c r="R408" s="334"/>
      <c r="S408" s="334"/>
      <c r="T408" s="334"/>
      <c r="U408" s="334"/>
      <c r="V408" s="334"/>
      <c r="W408" s="334"/>
      <c r="X408" s="334"/>
      <c r="Y408" s="334"/>
      <c r="Z408" s="334"/>
      <c r="AA408" s="334"/>
      <c r="AB408" s="334"/>
      <c r="AC408" s="334"/>
      <c r="AD408" s="334"/>
      <c r="AE408" s="334"/>
      <c r="AF408" s="334"/>
      <c r="AG408" s="334"/>
      <c r="AH408" s="334"/>
      <c r="AI408" s="335"/>
      <c r="AJ408" s="110"/>
    </row>
    <row r="409" spans="1:36" ht="15" customHeight="1" x14ac:dyDescent="0.25">
      <c r="A409" s="110"/>
      <c r="B409" s="185"/>
      <c r="C409" s="192" t="s">
        <v>248</v>
      </c>
      <c r="D409" s="110"/>
      <c r="E409" s="110"/>
      <c r="F409" s="110"/>
      <c r="G409" s="110"/>
      <c r="H409" s="110"/>
      <c r="I409" s="110"/>
      <c r="J409" s="110"/>
      <c r="K409" s="193"/>
      <c r="L409" s="110"/>
      <c r="M409" s="110"/>
      <c r="N409" s="333"/>
      <c r="O409" s="334"/>
      <c r="P409" s="334"/>
      <c r="Q409" s="334"/>
      <c r="R409" s="334"/>
      <c r="S409" s="334"/>
      <c r="T409" s="334"/>
      <c r="U409" s="334"/>
      <c r="V409" s="334"/>
      <c r="W409" s="334"/>
      <c r="X409" s="334"/>
      <c r="Y409" s="334"/>
      <c r="Z409" s="334"/>
      <c r="AA409" s="334"/>
      <c r="AB409" s="334"/>
      <c r="AC409" s="334"/>
      <c r="AD409" s="334"/>
      <c r="AE409" s="334"/>
      <c r="AF409" s="334"/>
      <c r="AG409" s="334"/>
      <c r="AH409" s="334"/>
      <c r="AI409" s="335"/>
      <c r="AJ409" s="110"/>
    </row>
    <row r="410" spans="1:36" x14ac:dyDescent="0.25">
      <c r="A410" s="110"/>
      <c r="B410" s="185"/>
      <c r="C410" s="192" t="s">
        <v>249</v>
      </c>
      <c r="D410" s="110"/>
      <c r="E410" s="110"/>
      <c r="F410" s="110"/>
      <c r="G410" s="110"/>
      <c r="H410" s="110"/>
      <c r="I410" s="110"/>
      <c r="J410" s="110"/>
      <c r="K410" s="193"/>
      <c r="L410" s="110"/>
      <c r="M410" s="110"/>
      <c r="N410" s="330"/>
      <c r="O410" s="331"/>
      <c r="P410" s="331"/>
      <c r="Q410" s="331"/>
      <c r="R410" s="332"/>
      <c r="S410" s="194" t="s">
        <v>1982</v>
      </c>
      <c r="T410" s="194"/>
      <c r="U410" s="194"/>
      <c r="V410" s="194"/>
      <c r="W410" s="194"/>
      <c r="X410" s="194"/>
      <c r="Y410" s="110"/>
      <c r="Z410" s="194"/>
      <c r="AA410" s="194"/>
      <c r="AB410" s="194"/>
      <c r="AC410" s="194"/>
      <c r="AD410" s="194"/>
      <c r="AE410" s="194"/>
      <c r="AF410" s="194"/>
      <c r="AG410" s="194"/>
      <c r="AH410" s="194"/>
      <c r="AI410" s="194"/>
      <c r="AJ410" s="110"/>
    </row>
    <row r="411" spans="1:36" x14ac:dyDescent="0.25">
      <c r="A411" s="110"/>
      <c r="B411" s="185"/>
      <c r="C411" s="192" t="s">
        <v>250</v>
      </c>
      <c r="D411" s="110"/>
      <c r="E411" s="110"/>
      <c r="F411" s="110"/>
      <c r="G411" s="110"/>
      <c r="H411" s="110"/>
      <c r="I411" s="110"/>
      <c r="J411" s="110"/>
      <c r="K411" s="193"/>
      <c r="L411" s="110"/>
      <c r="M411" s="110"/>
      <c r="N411" s="97"/>
      <c r="O411" s="285" t="s">
        <v>2043</v>
      </c>
      <c r="P411" s="199" t="s">
        <v>246</v>
      </c>
      <c r="Q411" s="199"/>
      <c r="R411" s="199"/>
      <c r="S411" s="199"/>
      <c r="T411" s="199"/>
      <c r="U411" s="199"/>
      <c r="V411" s="199"/>
      <c r="W411" s="199"/>
      <c r="X411" s="199"/>
      <c r="Y411" s="199"/>
      <c r="Z411" s="199"/>
      <c r="AA411" s="199"/>
      <c r="AB411" s="199"/>
      <c r="AC411" s="199"/>
      <c r="AD411" s="199"/>
      <c r="AE411" s="199"/>
      <c r="AF411" s="199"/>
      <c r="AG411" s="199"/>
      <c r="AH411" s="199"/>
      <c r="AI411" s="199"/>
      <c r="AJ411" s="110"/>
    </row>
    <row r="412" spans="1:36" ht="15" customHeight="1" x14ac:dyDescent="0.25">
      <c r="A412" s="110"/>
      <c r="B412" s="185"/>
      <c r="C412" s="192" t="s">
        <v>251</v>
      </c>
      <c r="D412" s="110"/>
      <c r="E412" s="110"/>
      <c r="F412" s="110"/>
      <c r="G412" s="110"/>
      <c r="H412" s="110"/>
      <c r="I412" s="110"/>
      <c r="J412" s="110"/>
      <c r="K412" s="193"/>
      <c r="L412" s="110"/>
      <c r="M412" s="110"/>
      <c r="N412" s="333"/>
      <c r="O412" s="334"/>
      <c r="P412" s="334"/>
      <c r="Q412" s="334"/>
      <c r="R412" s="334"/>
      <c r="S412" s="334"/>
      <c r="T412" s="334"/>
      <c r="U412" s="334"/>
      <c r="V412" s="334"/>
      <c r="W412" s="334"/>
      <c r="X412" s="334"/>
      <c r="Y412" s="334"/>
      <c r="Z412" s="334"/>
      <c r="AA412" s="334"/>
      <c r="AB412" s="334"/>
      <c r="AC412" s="334"/>
      <c r="AD412" s="334"/>
      <c r="AE412" s="334"/>
      <c r="AF412" s="334"/>
      <c r="AG412" s="334"/>
      <c r="AH412" s="334"/>
      <c r="AI412" s="335"/>
      <c r="AJ412" s="110"/>
    </row>
    <row r="413" spans="1:36" ht="8.4499999999999993" customHeight="1" x14ac:dyDescent="0.25">
      <c r="A413" s="110"/>
      <c r="B413" s="185"/>
      <c r="C413" s="186"/>
      <c r="D413" s="110"/>
      <c r="E413" s="110"/>
      <c r="F413" s="110"/>
      <c r="G413" s="110"/>
      <c r="H413" s="110"/>
      <c r="I413" s="110"/>
      <c r="J413" s="110"/>
      <c r="K413" s="110"/>
      <c r="L413" s="110"/>
      <c r="M413" s="110"/>
      <c r="N413" s="110"/>
      <c r="O413" s="110"/>
      <c r="P413" s="110"/>
      <c r="Q413" s="110"/>
      <c r="R413" s="110"/>
      <c r="S413" s="110"/>
      <c r="T413" s="110"/>
      <c r="U413" s="110"/>
      <c r="V413" s="110"/>
      <c r="W413" s="110"/>
      <c r="X413" s="110"/>
      <c r="Y413" s="110"/>
      <c r="Z413" s="110"/>
      <c r="AA413" s="110"/>
      <c r="AB413" s="110"/>
      <c r="AC413" s="110"/>
      <c r="AD413" s="110"/>
      <c r="AE413" s="110"/>
      <c r="AF413" s="110"/>
      <c r="AG413" s="110"/>
      <c r="AH413" s="110"/>
      <c r="AI413" s="110"/>
      <c r="AJ413" s="110"/>
    </row>
    <row r="414" spans="1:36" x14ac:dyDescent="0.25">
      <c r="A414" s="110"/>
      <c r="B414" s="110"/>
      <c r="C414" s="209" t="s">
        <v>280</v>
      </c>
      <c r="D414" s="210"/>
      <c r="E414" s="210"/>
      <c r="F414" s="210"/>
      <c r="G414" s="210"/>
      <c r="H414" s="210"/>
      <c r="I414" s="210"/>
      <c r="J414" s="210"/>
      <c r="K414" s="210"/>
      <c r="L414" s="210"/>
      <c r="M414" s="110"/>
      <c r="N414" s="110"/>
      <c r="O414" s="110"/>
      <c r="P414" s="110"/>
      <c r="Q414" s="110"/>
      <c r="R414" s="110"/>
      <c r="S414" s="110"/>
      <c r="T414" s="110"/>
      <c r="U414" s="110"/>
      <c r="V414" s="110"/>
      <c r="W414" s="110"/>
      <c r="X414" s="110"/>
      <c r="Y414" s="110"/>
      <c r="Z414" s="110"/>
      <c r="AA414" s="110"/>
      <c r="AB414" s="110"/>
      <c r="AC414" s="110"/>
      <c r="AD414" s="110"/>
      <c r="AE414" s="110"/>
      <c r="AF414" s="110"/>
      <c r="AG414" s="110"/>
      <c r="AH414" s="110"/>
      <c r="AI414" s="110"/>
      <c r="AJ414" s="110"/>
    </row>
    <row r="415" spans="1:36" x14ac:dyDescent="0.25">
      <c r="A415" s="110"/>
      <c r="B415" s="185"/>
      <c r="C415" s="192" t="s">
        <v>243</v>
      </c>
      <c r="D415" s="110"/>
      <c r="E415" s="110"/>
      <c r="F415" s="110"/>
      <c r="G415" s="110"/>
      <c r="H415" s="110"/>
      <c r="I415" s="110"/>
      <c r="J415" s="110"/>
      <c r="K415" s="193"/>
      <c r="L415" s="110"/>
      <c r="M415" s="110"/>
      <c r="N415" s="97"/>
      <c r="O415" s="271" t="s">
        <v>2043</v>
      </c>
      <c r="P415" s="199" t="s">
        <v>469</v>
      </c>
      <c r="Q415" s="199"/>
      <c r="R415" s="199"/>
      <c r="S415" s="199"/>
      <c r="T415" s="199"/>
      <c r="U415" s="199"/>
      <c r="V415" s="199"/>
      <c r="W415" s="199"/>
      <c r="X415" s="199"/>
      <c r="Y415" s="199"/>
      <c r="Z415" s="199"/>
      <c r="AA415" s="199"/>
      <c r="AB415" s="199"/>
      <c r="AC415" s="199"/>
      <c r="AD415" s="199"/>
      <c r="AE415" s="199"/>
      <c r="AF415" s="199"/>
      <c r="AG415" s="199"/>
      <c r="AH415" s="199"/>
      <c r="AI415" s="293">
        <f>IF(OR(N415="I",N415="-"),1,0)</f>
        <v>0</v>
      </c>
      <c r="AJ415" s="110"/>
    </row>
    <row r="416" spans="1:36" ht="15" customHeight="1" x14ac:dyDescent="0.25">
      <c r="A416" s="110"/>
      <c r="B416" s="185"/>
      <c r="C416" s="192" t="s">
        <v>247</v>
      </c>
      <c r="D416" s="110"/>
      <c r="E416" s="110"/>
      <c r="F416" s="110"/>
      <c r="G416" s="110"/>
      <c r="H416" s="110"/>
      <c r="I416" s="110"/>
      <c r="J416" s="110"/>
      <c r="K416" s="193"/>
      <c r="L416" s="110"/>
      <c r="M416" s="110"/>
      <c r="N416" s="333"/>
      <c r="O416" s="334"/>
      <c r="P416" s="334"/>
      <c r="Q416" s="334"/>
      <c r="R416" s="334"/>
      <c r="S416" s="334"/>
      <c r="T416" s="334"/>
      <c r="U416" s="334"/>
      <c r="V416" s="334"/>
      <c r="W416" s="334"/>
      <c r="X416" s="334"/>
      <c r="Y416" s="334"/>
      <c r="Z416" s="334"/>
      <c r="AA416" s="334"/>
      <c r="AB416" s="334"/>
      <c r="AC416" s="334"/>
      <c r="AD416" s="334"/>
      <c r="AE416" s="334"/>
      <c r="AF416" s="334"/>
      <c r="AG416" s="334"/>
      <c r="AH416" s="334"/>
      <c r="AI416" s="335"/>
      <c r="AJ416" s="110"/>
    </row>
    <row r="417" spans="1:36" ht="15" customHeight="1" x14ac:dyDescent="0.25">
      <c r="A417" s="110"/>
      <c r="B417" s="185"/>
      <c r="C417" s="192" t="s">
        <v>248</v>
      </c>
      <c r="D417" s="110"/>
      <c r="E417" s="110"/>
      <c r="F417" s="110"/>
      <c r="G417" s="110"/>
      <c r="H417" s="110"/>
      <c r="I417" s="110"/>
      <c r="J417" s="110"/>
      <c r="K417" s="193"/>
      <c r="L417" s="110"/>
      <c r="M417" s="110"/>
      <c r="N417" s="333"/>
      <c r="O417" s="334"/>
      <c r="P417" s="334"/>
      <c r="Q417" s="334"/>
      <c r="R417" s="334"/>
      <c r="S417" s="334"/>
      <c r="T417" s="334"/>
      <c r="U417" s="334"/>
      <c r="V417" s="334"/>
      <c r="W417" s="334"/>
      <c r="X417" s="334"/>
      <c r="Y417" s="334"/>
      <c r="Z417" s="334"/>
      <c r="AA417" s="334"/>
      <c r="AB417" s="334"/>
      <c r="AC417" s="334"/>
      <c r="AD417" s="334"/>
      <c r="AE417" s="334"/>
      <c r="AF417" s="334"/>
      <c r="AG417" s="334"/>
      <c r="AH417" s="334"/>
      <c r="AI417" s="335"/>
      <c r="AJ417" s="110"/>
    </row>
    <row r="418" spans="1:36" x14ac:dyDescent="0.25">
      <c r="A418" s="110"/>
      <c r="B418" s="185"/>
      <c r="C418" s="192" t="s">
        <v>249</v>
      </c>
      <c r="D418" s="110"/>
      <c r="E418" s="110"/>
      <c r="F418" s="110"/>
      <c r="G418" s="110"/>
      <c r="H418" s="110"/>
      <c r="I418" s="110"/>
      <c r="J418" s="110"/>
      <c r="K418" s="193"/>
      <c r="L418" s="110"/>
      <c r="M418" s="110"/>
      <c r="N418" s="330"/>
      <c r="O418" s="331"/>
      <c r="P418" s="331"/>
      <c r="Q418" s="331"/>
      <c r="R418" s="332"/>
      <c r="S418" s="194" t="s">
        <v>1982</v>
      </c>
      <c r="T418" s="194"/>
      <c r="U418" s="194"/>
      <c r="V418" s="194"/>
      <c r="W418" s="194"/>
      <c r="X418" s="194"/>
      <c r="Y418" s="110"/>
      <c r="Z418" s="194"/>
      <c r="AA418" s="194"/>
      <c r="AB418" s="194"/>
      <c r="AC418" s="194"/>
      <c r="AD418" s="194"/>
      <c r="AE418" s="194"/>
      <c r="AF418" s="194"/>
      <c r="AG418" s="194"/>
      <c r="AH418" s="194"/>
      <c r="AI418" s="194"/>
      <c r="AJ418" s="110"/>
    </row>
    <row r="419" spans="1:36" x14ac:dyDescent="0.25">
      <c r="A419" s="110"/>
      <c r="B419" s="185"/>
      <c r="C419" s="192" t="s">
        <v>250</v>
      </c>
      <c r="D419" s="110"/>
      <c r="E419" s="110"/>
      <c r="F419" s="110"/>
      <c r="G419" s="110"/>
      <c r="H419" s="110"/>
      <c r="I419" s="110"/>
      <c r="J419" s="110"/>
      <c r="K419" s="193"/>
      <c r="L419" s="110"/>
      <c r="M419" s="110"/>
      <c r="N419" s="97"/>
      <c r="O419" s="285" t="s">
        <v>2043</v>
      </c>
      <c r="P419" s="199" t="s">
        <v>246</v>
      </c>
      <c r="Q419" s="199"/>
      <c r="R419" s="199"/>
      <c r="S419" s="199"/>
      <c r="T419" s="199"/>
      <c r="U419" s="199"/>
      <c r="V419" s="199"/>
      <c r="W419" s="199"/>
      <c r="X419" s="199"/>
      <c r="Y419" s="199"/>
      <c r="Z419" s="199"/>
      <c r="AA419" s="199"/>
      <c r="AB419" s="199"/>
      <c r="AC419" s="199"/>
      <c r="AD419" s="199"/>
      <c r="AE419" s="199"/>
      <c r="AF419" s="199"/>
      <c r="AG419" s="199"/>
      <c r="AH419" s="199"/>
      <c r="AI419" s="199"/>
      <c r="AJ419" s="110"/>
    </row>
    <row r="420" spans="1:36" ht="15" customHeight="1" x14ac:dyDescent="0.25">
      <c r="A420" s="110"/>
      <c r="B420" s="185"/>
      <c r="C420" s="192" t="s">
        <v>251</v>
      </c>
      <c r="D420" s="110"/>
      <c r="E420" s="110"/>
      <c r="F420" s="110"/>
      <c r="G420" s="110"/>
      <c r="H420" s="110"/>
      <c r="I420" s="110"/>
      <c r="J420" s="110"/>
      <c r="K420" s="193"/>
      <c r="L420" s="110"/>
      <c r="M420" s="110"/>
      <c r="N420" s="333"/>
      <c r="O420" s="334"/>
      <c r="P420" s="334"/>
      <c r="Q420" s="334"/>
      <c r="R420" s="334"/>
      <c r="S420" s="334"/>
      <c r="T420" s="334"/>
      <c r="U420" s="334"/>
      <c r="V420" s="334"/>
      <c r="W420" s="334"/>
      <c r="X420" s="334"/>
      <c r="Y420" s="334"/>
      <c r="Z420" s="334"/>
      <c r="AA420" s="334"/>
      <c r="AB420" s="334"/>
      <c r="AC420" s="334"/>
      <c r="AD420" s="334"/>
      <c r="AE420" s="334"/>
      <c r="AF420" s="334"/>
      <c r="AG420" s="334"/>
      <c r="AH420" s="334"/>
      <c r="AI420" s="335"/>
      <c r="AJ420" s="110"/>
    </row>
    <row r="421" spans="1:36" ht="8.4499999999999993" customHeight="1" x14ac:dyDescent="0.25">
      <c r="A421" s="110"/>
      <c r="B421" s="185"/>
      <c r="C421" s="186"/>
      <c r="D421" s="110"/>
      <c r="E421" s="110"/>
      <c r="F421" s="110"/>
      <c r="G421" s="110"/>
      <c r="H421" s="110"/>
      <c r="I421" s="110"/>
      <c r="J421" s="110"/>
      <c r="K421" s="110"/>
      <c r="L421" s="110"/>
      <c r="M421" s="110"/>
      <c r="N421" s="110"/>
      <c r="O421" s="110"/>
      <c r="P421" s="110"/>
      <c r="Q421" s="110"/>
      <c r="R421" s="110"/>
      <c r="S421" s="110"/>
      <c r="T421" s="110"/>
      <c r="U421" s="110"/>
      <c r="V421" s="110"/>
      <c r="W421" s="110"/>
      <c r="X421" s="110"/>
      <c r="Y421" s="110"/>
      <c r="Z421" s="110"/>
      <c r="AA421" s="110"/>
      <c r="AB421" s="110"/>
      <c r="AC421" s="110"/>
      <c r="AD421" s="110"/>
      <c r="AE421" s="110"/>
      <c r="AF421" s="110"/>
      <c r="AG421" s="110"/>
      <c r="AH421" s="110"/>
      <c r="AI421" s="110"/>
      <c r="AJ421" s="110"/>
    </row>
    <row r="422" spans="1:36" x14ac:dyDescent="0.25">
      <c r="A422" s="110"/>
      <c r="B422" s="110"/>
      <c r="C422" s="209" t="s">
        <v>281</v>
      </c>
      <c r="D422" s="210"/>
      <c r="E422" s="210"/>
      <c r="F422" s="210"/>
      <c r="G422" s="210"/>
      <c r="H422" s="210"/>
      <c r="I422" s="210"/>
      <c r="J422" s="210"/>
      <c r="K422" s="210"/>
      <c r="L422" s="210"/>
      <c r="M422" s="110"/>
      <c r="N422" s="110"/>
      <c r="O422" s="110"/>
      <c r="P422" s="110"/>
      <c r="Q422" s="110"/>
      <c r="R422" s="110"/>
      <c r="S422" s="110"/>
      <c r="T422" s="110"/>
      <c r="U422" s="110"/>
      <c r="V422" s="110"/>
      <c r="W422" s="110"/>
      <c r="X422" s="110"/>
      <c r="Y422" s="110"/>
      <c r="Z422" s="110"/>
      <c r="AA422" s="110"/>
      <c r="AB422" s="110"/>
      <c r="AC422" s="110"/>
      <c r="AD422" s="110"/>
      <c r="AE422" s="110"/>
      <c r="AF422" s="110"/>
      <c r="AG422" s="110"/>
      <c r="AH422" s="110"/>
      <c r="AI422" s="110"/>
      <c r="AJ422" s="110"/>
    </row>
    <row r="423" spans="1:36" x14ac:dyDescent="0.25">
      <c r="A423" s="110"/>
      <c r="B423" s="185"/>
      <c r="C423" s="192" t="s">
        <v>243</v>
      </c>
      <c r="D423" s="110"/>
      <c r="E423" s="110"/>
      <c r="F423" s="110"/>
      <c r="G423" s="110"/>
      <c r="H423" s="110"/>
      <c r="I423" s="110"/>
      <c r="J423" s="110"/>
      <c r="K423" s="193"/>
      <c r="L423" s="110"/>
      <c r="M423" s="110"/>
      <c r="N423" s="97"/>
      <c r="O423" s="271" t="s">
        <v>2043</v>
      </c>
      <c r="P423" s="199" t="s">
        <v>467</v>
      </c>
      <c r="Q423" s="199"/>
      <c r="R423" s="199"/>
      <c r="S423" s="199"/>
      <c r="T423" s="199"/>
      <c r="U423" s="199"/>
      <c r="V423" s="199"/>
      <c r="W423" s="199"/>
      <c r="X423" s="199"/>
      <c r="Y423" s="199"/>
      <c r="Z423" s="199"/>
      <c r="AA423" s="199"/>
      <c r="AB423" s="199"/>
      <c r="AC423" s="199"/>
      <c r="AD423" s="199"/>
      <c r="AE423" s="199"/>
      <c r="AF423" s="199"/>
      <c r="AG423" s="199"/>
      <c r="AH423" s="199"/>
      <c r="AI423" s="293">
        <f>IF(OR(N423="I",N423="-"),1,0)</f>
        <v>0</v>
      </c>
      <c r="AJ423" s="110"/>
    </row>
    <row r="424" spans="1:36" ht="15" customHeight="1" x14ac:dyDescent="0.25">
      <c r="A424" s="110"/>
      <c r="B424" s="185"/>
      <c r="C424" s="192" t="s">
        <v>247</v>
      </c>
      <c r="D424" s="110"/>
      <c r="E424" s="110"/>
      <c r="F424" s="110"/>
      <c r="G424" s="110"/>
      <c r="H424" s="110"/>
      <c r="I424" s="110"/>
      <c r="J424" s="110"/>
      <c r="K424" s="193"/>
      <c r="L424" s="110"/>
      <c r="M424" s="110"/>
      <c r="N424" s="333"/>
      <c r="O424" s="334"/>
      <c r="P424" s="334"/>
      <c r="Q424" s="334"/>
      <c r="R424" s="334"/>
      <c r="S424" s="334"/>
      <c r="T424" s="334"/>
      <c r="U424" s="334"/>
      <c r="V424" s="334"/>
      <c r="W424" s="334"/>
      <c r="X424" s="334"/>
      <c r="Y424" s="334"/>
      <c r="Z424" s="334"/>
      <c r="AA424" s="334"/>
      <c r="AB424" s="334"/>
      <c r="AC424" s="334"/>
      <c r="AD424" s="334"/>
      <c r="AE424" s="334"/>
      <c r="AF424" s="334"/>
      <c r="AG424" s="334"/>
      <c r="AH424" s="334"/>
      <c r="AI424" s="335"/>
      <c r="AJ424" s="110"/>
    </row>
    <row r="425" spans="1:36" ht="15" customHeight="1" x14ac:dyDescent="0.25">
      <c r="A425" s="110"/>
      <c r="B425" s="185"/>
      <c r="C425" s="192" t="s">
        <v>248</v>
      </c>
      <c r="D425" s="110"/>
      <c r="E425" s="110"/>
      <c r="F425" s="110"/>
      <c r="G425" s="110"/>
      <c r="H425" s="110"/>
      <c r="I425" s="110"/>
      <c r="J425" s="110"/>
      <c r="K425" s="193"/>
      <c r="L425" s="110"/>
      <c r="M425" s="110"/>
      <c r="N425" s="333"/>
      <c r="O425" s="334"/>
      <c r="P425" s="334"/>
      <c r="Q425" s="334"/>
      <c r="R425" s="334"/>
      <c r="S425" s="334"/>
      <c r="T425" s="334"/>
      <c r="U425" s="334"/>
      <c r="V425" s="334"/>
      <c r="W425" s="334"/>
      <c r="X425" s="334"/>
      <c r="Y425" s="334"/>
      <c r="Z425" s="334"/>
      <c r="AA425" s="334"/>
      <c r="AB425" s="334"/>
      <c r="AC425" s="334"/>
      <c r="AD425" s="334"/>
      <c r="AE425" s="334"/>
      <c r="AF425" s="334"/>
      <c r="AG425" s="334"/>
      <c r="AH425" s="334"/>
      <c r="AI425" s="335"/>
      <c r="AJ425" s="110"/>
    </row>
    <row r="426" spans="1:36" x14ac:dyDescent="0.25">
      <c r="A426" s="110"/>
      <c r="B426" s="185"/>
      <c r="C426" s="192" t="s">
        <v>249</v>
      </c>
      <c r="D426" s="110"/>
      <c r="E426" s="110"/>
      <c r="F426" s="110"/>
      <c r="G426" s="110"/>
      <c r="H426" s="110"/>
      <c r="I426" s="110"/>
      <c r="J426" s="110"/>
      <c r="K426" s="193"/>
      <c r="L426" s="110"/>
      <c r="M426" s="110"/>
      <c r="N426" s="330"/>
      <c r="O426" s="331"/>
      <c r="P426" s="331"/>
      <c r="Q426" s="331"/>
      <c r="R426" s="332"/>
      <c r="S426" s="194" t="s">
        <v>1982</v>
      </c>
      <c r="T426" s="194"/>
      <c r="U426" s="194"/>
      <c r="V426" s="194"/>
      <c r="W426" s="194"/>
      <c r="X426" s="194"/>
      <c r="Y426" s="110"/>
      <c r="Z426" s="194"/>
      <c r="AA426" s="194"/>
      <c r="AB426" s="194"/>
      <c r="AC426" s="194"/>
      <c r="AD426" s="194"/>
      <c r="AE426" s="194"/>
      <c r="AF426" s="194"/>
      <c r="AG426" s="194"/>
      <c r="AH426" s="194"/>
      <c r="AI426" s="194"/>
      <c r="AJ426" s="110"/>
    </row>
    <row r="427" spans="1:36" x14ac:dyDescent="0.25">
      <c r="A427" s="110"/>
      <c r="B427" s="185"/>
      <c r="C427" s="192" t="s">
        <v>250</v>
      </c>
      <c r="D427" s="110"/>
      <c r="E427" s="110"/>
      <c r="F427" s="110"/>
      <c r="G427" s="110"/>
      <c r="H427" s="110"/>
      <c r="I427" s="110"/>
      <c r="J427" s="110"/>
      <c r="K427" s="193"/>
      <c r="L427" s="110"/>
      <c r="M427" s="110"/>
      <c r="N427" s="97"/>
      <c r="O427" s="285" t="s">
        <v>2043</v>
      </c>
      <c r="P427" s="199" t="s">
        <v>246</v>
      </c>
      <c r="Q427" s="199"/>
      <c r="R427" s="199"/>
      <c r="S427" s="199"/>
      <c r="T427" s="199"/>
      <c r="U427" s="199"/>
      <c r="V427" s="199"/>
      <c r="W427" s="199"/>
      <c r="X427" s="199"/>
      <c r="Y427" s="199"/>
      <c r="Z427" s="199"/>
      <c r="AA427" s="199"/>
      <c r="AB427" s="199"/>
      <c r="AC427" s="199"/>
      <c r="AD427" s="199"/>
      <c r="AE427" s="199"/>
      <c r="AF427" s="199"/>
      <c r="AG427" s="199"/>
      <c r="AH427" s="199"/>
      <c r="AI427" s="199"/>
      <c r="AJ427" s="110"/>
    </row>
    <row r="428" spans="1:36" ht="15" customHeight="1" x14ac:dyDescent="0.25">
      <c r="A428" s="110"/>
      <c r="B428" s="185"/>
      <c r="C428" s="200" t="s">
        <v>251</v>
      </c>
      <c r="D428" s="163"/>
      <c r="E428" s="163"/>
      <c r="F428" s="163"/>
      <c r="G428" s="163"/>
      <c r="H428" s="163"/>
      <c r="I428" s="163"/>
      <c r="J428" s="110"/>
      <c r="K428" s="193"/>
      <c r="L428" s="110"/>
      <c r="M428" s="110"/>
      <c r="N428" s="333"/>
      <c r="O428" s="334"/>
      <c r="P428" s="334"/>
      <c r="Q428" s="334"/>
      <c r="R428" s="334"/>
      <c r="S428" s="334"/>
      <c r="T428" s="334"/>
      <c r="U428" s="334"/>
      <c r="V428" s="334"/>
      <c r="W428" s="334"/>
      <c r="X428" s="334"/>
      <c r="Y428" s="334"/>
      <c r="Z428" s="334"/>
      <c r="AA428" s="334"/>
      <c r="AB428" s="334"/>
      <c r="AC428" s="334"/>
      <c r="AD428" s="334"/>
      <c r="AE428" s="334"/>
      <c r="AF428" s="334"/>
      <c r="AG428" s="334"/>
      <c r="AH428" s="334"/>
      <c r="AI428" s="335"/>
      <c r="AJ428" s="110"/>
    </row>
    <row r="429" spans="1:36" ht="8.4499999999999993" customHeight="1" x14ac:dyDescent="0.25">
      <c r="A429" s="110"/>
      <c r="B429" s="185"/>
      <c r="C429" s="186"/>
      <c r="D429" s="110"/>
      <c r="E429" s="110"/>
      <c r="F429" s="110"/>
      <c r="G429" s="110"/>
      <c r="H429" s="110"/>
      <c r="I429" s="110"/>
      <c r="J429" s="110"/>
      <c r="K429" s="110"/>
      <c r="L429" s="110"/>
      <c r="M429" s="110"/>
      <c r="N429" s="110"/>
      <c r="O429" s="110"/>
      <c r="P429" s="110"/>
      <c r="Q429" s="110"/>
      <c r="R429" s="110"/>
      <c r="S429" s="110"/>
      <c r="T429" s="110"/>
      <c r="U429" s="110"/>
      <c r="V429" s="110"/>
      <c r="W429" s="110"/>
      <c r="X429" s="110"/>
      <c r="Y429" s="110"/>
      <c r="Z429" s="110"/>
      <c r="AA429" s="110"/>
      <c r="AB429" s="110"/>
      <c r="AC429" s="110"/>
      <c r="AD429" s="110"/>
      <c r="AE429" s="110"/>
      <c r="AF429" s="110"/>
      <c r="AG429" s="110"/>
      <c r="AH429" s="110"/>
      <c r="AI429" s="110"/>
      <c r="AJ429" s="110"/>
    </row>
    <row r="430" spans="1:36" ht="14.1" customHeight="1" x14ac:dyDescent="0.25">
      <c r="A430" s="110"/>
      <c r="B430" s="185"/>
      <c r="C430" s="186"/>
      <c r="D430" s="110"/>
      <c r="E430" s="110"/>
      <c r="F430" s="110"/>
      <c r="G430" s="110"/>
      <c r="H430" s="110"/>
      <c r="I430" s="110"/>
      <c r="J430" s="110"/>
      <c r="K430" s="110"/>
      <c r="L430" s="110"/>
      <c r="M430" s="110"/>
      <c r="N430" s="110"/>
      <c r="O430" s="110"/>
      <c r="P430" s="110"/>
      <c r="Q430" s="110"/>
      <c r="R430" s="110"/>
      <c r="S430" s="110"/>
      <c r="T430" s="110"/>
      <c r="U430" s="110"/>
      <c r="V430" s="110"/>
      <c r="W430" s="110"/>
      <c r="X430" s="110"/>
      <c r="Y430" s="110"/>
      <c r="Z430" s="110"/>
      <c r="AA430" s="110"/>
      <c r="AB430" s="110"/>
      <c r="AC430" s="110"/>
      <c r="AD430" s="110"/>
      <c r="AE430" s="110"/>
      <c r="AF430" s="110"/>
      <c r="AG430" s="110"/>
      <c r="AH430" s="110"/>
      <c r="AI430" s="110"/>
      <c r="AJ430" s="110"/>
    </row>
    <row r="431" spans="1:36" ht="14.1" customHeight="1" x14ac:dyDescent="0.25">
      <c r="A431" s="110"/>
      <c r="B431" s="185"/>
      <c r="C431" s="186"/>
      <c r="D431" s="110"/>
      <c r="E431" s="110"/>
      <c r="F431" s="110"/>
      <c r="G431" s="110"/>
      <c r="H431" s="110"/>
      <c r="I431" s="110"/>
      <c r="J431" s="110"/>
      <c r="K431" s="110"/>
      <c r="L431" s="110"/>
      <c r="M431" s="110"/>
      <c r="N431" s="110"/>
      <c r="O431" s="110"/>
      <c r="P431" s="110"/>
      <c r="Q431" s="110"/>
      <c r="R431" s="110"/>
      <c r="S431" s="110"/>
      <c r="T431" s="110"/>
      <c r="U431" s="110"/>
      <c r="V431" s="110"/>
      <c r="W431" s="110"/>
      <c r="X431" s="110"/>
      <c r="Y431" s="110"/>
      <c r="Z431" s="110"/>
      <c r="AA431" s="110"/>
      <c r="AB431" s="110"/>
      <c r="AC431" s="110"/>
      <c r="AD431" s="110"/>
      <c r="AE431" s="110"/>
      <c r="AF431" s="110"/>
      <c r="AG431" s="110"/>
      <c r="AH431" s="110"/>
      <c r="AI431" s="110"/>
      <c r="AJ431" s="110"/>
    </row>
    <row r="432" spans="1:36" ht="14.1" customHeight="1" x14ac:dyDescent="0.25">
      <c r="A432" s="110"/>
      <c r="B432" s="185"/>
      <c r="C432" s="186"/>
      <c r="D432" s="110"/>
      <c r="E432" s="110"/>
      <c r="F432" s="110"/>
      <c r="G432" s="110"/>
      <c r="H432" s="110"/>
      <c r="I432" s="110"/>
      <c r="J432" s="110"/>
      <c r="K432" s="110"/>
      <c r="L432" s="110"/>
      <c r="M432" s="110"/>
      <c r="N432" s="110"/>
      <c r="O432" s="110"/>
      <c r="P432" s="110"/>
      <c r="Q432" s="110"/>
      <c r="R432" s="110"/>
      <c r="S432" s="110"/>
      <c r="T432" s="110"/>
      <c r="U432" s="110"/>
      <c r="V432" s="110"/>
      <c r="W432" s="110"/>
      <c r="X432" s="110"/>
      <c r="Y432" s="110"/>
      <c r="Z432" s="110"/>
      <c r="AA432" s="110"/>
      <c r="AB432" s="110"/>
      <c r="AC432" s="110"/>
      <c r="AD432" s="110"/>
      <c r="AE432" s="110"/>
      <c r="AF432" s="110"/>
      <c r="AG432" s="110"/>
      <c r="AH432" s="110"/>
      <c r="AI432" s="110"/>
      <c r="AJ432" s="110"/>
    </row>
    <row r="433" spans="1:36" ht="14.1" customHeight="1" x14ac:dyDescent="0.25">
      <c r="A433" s="110"/>
      <c r="B433" s="185"/>
      <c r="C433" s="186"/>
      <c r="D433" s="110"/>
      <c r="E433" s="110"/>
      <c r="F433" s="110"/>
      <c r="G433" s="110"/>
      <c r="H433" s="110"/>
      <c r="I433" s="110"/>
      <c r="J433" s="110"/>
      <c r="K433" s="110"/>
      <c r="L433" s="110"/>
      <c r="M433" s="110"/>
      <c r="N433" s="110"/>
      <c r="O433" s="110"/>
      <c r="P433" s="110"/>
      <c r="Q433" s="110"/>
      <c r="R433" s="110"/>
      <c r="S433" s="110"/>
      <c r="T433" s="110"/>
      <c r="U433" s="110"/>
      <c r="V433" s="110"/>
      <c r="W433" s="110"/>
      <c r="X433" s="110"/>
      <c r="Y433" s="110"/>
      <c r="Z433" s="110"/>
      <c r="AA433" s="110"/>
      <c r="AB433" s="110"/>
      <c r="AC433" s="110"/>
      <c r="AD433" s="110"/>
      <c r="AE433" s="110"/>
      <c r="AF433" s="110"/>
      <c r="AG433" s="110"/>
      <c r="AH433" s="110"/>
      <c r="AI433" s="110"/>
      <c r="AJ433" s="110"/>
    </row>
    <row r="434" spans="1:36" x14ac:dyDescent="0.25">
      <c r="A434" s="110"/>
      <c r="B434" s="110"/>
      <c r="C434" s="209" t="s">
        <v>282</v>
      </c>
      <c r="D434" s="210"/>
      <c r="E434" s="210"/>
      <c r="F434" s="210"/>
      <c r="G434" s="210"/>
      <c r="H434" s="210"/>
      <c r="I434" s="210"/>
      <c r="J434" s="210"/>
      <c r="K434" s="210"/>
      <c r="L434" s="210"/>
      <c r="M434" s="110"/>
      <c r="N434" s="110"/>
      <c r="O434" s="110"/>
      <c r="P434" s="110"/>
      <c r="Q434" s="110"/>
      <c r="R434" s="110"/>
      <c r="S434" s="110"/>
      <c r="T434" s="110"/>
      <c r="U434" s="110"/>
      <c r="V434" s="110"/>
      <c r="W434" s="110"/>
      <c r="X434" s="110"/>
      <c r="Y434" s="110"/>
      <c r="Z434" s="110"/>
      <c r="AA434" s="110"/>
      <c r="AB434" s="110"/>
      <c r="AC434" s="110"/>
      <c r="AD434" s="110"/>
      <c r="AE434" s="110"/>
      <c r="AF434" s="110"/>
      <c r="AG434" s="110"/>
      <c r="AH434" s="110"/>
      <c r="AI434" s="110"/>
      <c r="AJ434" s="110"/>
    </row>
    <row r="435" spans="1:36" x14ac:dyDescent="0.25">
      <c r="A435" s="110"/>
      <c r="B435" s="185"/>
      <c r="C435" s="192" t="s">
        <v>243</v>
      </c>
      <c r="D435" s="110"/>
      <c r="E435" s="110"/>
      <c r="F435" s="110"/>
      <c r="G435" s="110"/>
      <c r="H435" s="110"/>
      <c r="I435" s="110"/>
      <c r="J435" s="110"/>
      <c r="K435" s="193"/>
      <c r="L435" s="110"/>
      <c r="M435" s="110"/>
      <c r="N435" s="97"/>
      <c r="O435" s="271" t="s">
        <v>2043</v>
      </c>
      <c r="P435" s="199" t="s">
        <v>467</v>
      </c>
      <c r="Q435" s="199"/>
      <c r="R435" s="199"/>
      <c r="S435" s="199"/>
      <c r="T435" s="199"/>
      <c r="U435" s="199"/>
      <c r="V435" s="199"/>
      <c r="W435" s="199"/>
      <c r="X435" s="199"/>
      <c r="Y435" s="199"/>
      <c r="Z435" s="199"/>
      <c r="AA435" s="199"/>
      <c r="AB435" s="199"/>
      <c r="AC435" s="199"/>
      <c r="AD435" s="199"/>
      <c r="AE435" s="199"/>
      <c r="AF435" s="199"/>
      <c r="AG435" s="199"/>
      <c r="AH435" s="199"/>
      <c r="AI435" s="293">
        <f>IF(OR(N435="I",N435="-"),1,0)</f>
        <v>0</v>
      </c>
      <c r="AJ435" s="110"/>
    </row>
    <row r="436" spans="1:36" ht="15" customHeight="1" x14ac:dyDescent="0.25">
      <c r="A436" s="110"/>
      <c r="B436" s="185"/>
      <c r="C436" s="192" t="s">
        <v>247</v>
      </c>
      <c r="D436" s="110"/>
      <c r="E436" s="110"/>
      <c r="F436" s="110"/>
      <c r="G436" s="110"/>
      <c r="H436" s="110"/>
      <c r="I436" s="110"/>
      <c r="J436" s="110"/>
      <c r="K436" s="193"/>
      <c r="L436" s="110"/>
      <c r="M436" s="110"/>
      <c r="N436" s="333"/>
      <c r="O436" s="334"/>
      <c r="P436" s="334"/>
      <c r="Q436" s="334"/>
      <c r="R436" s="334"/>
      <c r="S436" s="334"/>
      <c r="T436" s="334"/>
      <c r="U436" s="334"/>
      <c r="V436" s="334"/>
      <c r="W436" s="334"/>
      <c r="X436" s="334"/>
      <c r="Y436" s="334"/>
      <c r="Z436" s="334"/>
      <c r="AA436" s="334"/>
      <c r="AB436" s="334"/>
      <c r="AC436" s="334"/>
      <c r="AD436" s="334"/>
      <c r="AE436" s="334"/>
      <c r="AF436" s="334"/>
      <c r="AG436" s="334"/>
      <c r="AH436" s="334"/>
      <c r="AI436" s="335"/>
      <c r="AJ436" s="110"/>
    </row>
    <row r="437" spans="1:36" ht="15" customHeight="1" x14ac:dyDescent="0.25">
      <c r="A437" s="110"/>
      <c r="B437" s="185"/>
      <c r="C437" s="192" t="s">
        <v>248</v>
      </c>
      <c r="D437" s="110"/>
      <c r="E437" s="110"/>
      <c r="F437" s="110"/>
      <c r="G437" s="110"/>
      <c r="H437" s="110"/>
      <c r="I437" s="110"/>
      <c r="J437" s="110"/>
      <c r="K437" s="193"/>
      <c r="L437" s="110"/>
      <c r="M437" s="110"/>
      <c r="N437" s="333"/>
      <c r="O437" s="334"/>
      <c r="P437" s="334"/>
      <c r="Q437" s="334"/>
      <c r="R437" s="334"/>
      <c r="S437" s="334"/>
      <c r="T437" s="334"/>
      <c r="U437" s="334"/>
      <c r="V437" s="334"/>
      <c r="W437" s="334"/>
      <c r="X437" s="334"/>
      <c r="Y437" s="334"/>
      <c r="Z437" s="334"/>
      <c r="AA437" s="334"/>
      <c r="AB437" s="334"/>
      <c r="AC437" s="334"/>
      <c r="AD437" s="334"/>
      <c r="AE437" s="334"/>
      <c r="AF437" s="334"/>
      <c r="AG437" s="334"/>
      <c r="AH437" s="334"/>
      <c r="AI437" s="335"/>
      <c r="AJ437" s="110"/>
    </row>
    <row r="438" spans="1:36" x14ac:dyDescent="0.25">
      <c r="A438" s="110"/>
      <c r="B438" s="185"/>
      <c r="C438" s="192" t="s">
        <v>249</v>
      </c>
      <c r="D438" s="110"/>
      <c r="E438" s="110"/>
      <c r="F438" s="110"/>
      <c r="G438" s="110"/>
      <c r="H438" s="110"/>
      <c r="I438" s="110"/>
      <c r="J438" s="110"/>
      <c r="K438" s="193"/>
      <c r="L438" s="110"/>
      <c r="M438" s="110"/>
      <c r="N438" s="330"/>
      <c r="O438" s="331"/>
      <c r="P438" s="331"/>
      <c r="Q438" s="331"/>
      <c r="R438" s="332"/>
      <c r="S438" s="194" t="s">
        <v>1982</v>
      </c>
      <c r="T438" s="194"/>
      <c r="U438" s="194"/>
      <c r="V438" s="194"/>
      <c r="W438" s="194"/>
      <c r="X438" s="194"/>
      <c r="Y438" s="110"/>
      <c r="Z438" s="194"/>
      <c r="AA438" s="194"/>
      <c r="AB438" s="194"/>
      <c r="AC438" s="194"/>
      <c r="AD438" s="194"/>
      <c r="AE438" s="194"/>
      <c r="AF438" s="194"/>
      <c r="AG438" s="194"/>
      <c r="AH438" s="194"/>
      <c r="AI438" s="194"/>
      <c r="AJ438" s="110"/>
    </row>
    <row r="439" spans="1:36" x14ac:dyDescent="0.25">
      <c r="A439" s="110"/>
      <c r="B439" s="185"/>
      <c r="C439" s="192" t="s">
        <v>250</v>
      </c>
      <c r="D439" s="110"/>
      <c r="E439" s="110"/>
      <c r="F439" s="110"/>
      <c r="G439" s="110"/>
      <c r="H439" s="110"/>
      <c r="I439" s="110"/>
      <c r="J439" s="110"/>
      <c r="K439" s="193"/>
      <c r="L439" s="110"/>
      <c r="M439" s="110"/>
      <c r="N439" s="97"/>
      <c r="O439" s="285" t="s">
        <v>2043</v>
      </c>
      <c r="P439" s="199" t="s">
        <v>246</v>
      </c>
      <c r="Q439" s="199"/>
      <c r="R439" s="199"/>
      <c r="S439" s="199"/>
      <c r="T439" s="199"/>
      <c r="U439" s="199"/>
      <c r="V439" s="199"/>
      <c r="W439" s="199"/>
      <c r="X439" s="199"/>
      <c r="Y439" s="199"/>
      <c r="Z439" s="199"/>
      <c r="AA439" s="199"/>
      <c r="AB439" s="199"/>
      <c r="AC439" s="199"/>
      <c r="AD439" s="199"/>
      <c r="AE439" s="199"/>
      <c r="AF439" s="199"/>
      <c r="AG439" s="199"/>
      <c r="AH439" s="199"/>
      <c r="AI439" s="199"/>
      <c r="AJ439" s="110"/>
    </row>
    <row r="440" spans="1:36" ht="15" customHeight="1" x14ac:dyDescent="0.25">
      <c r="A440" s="110"/>
      <c r="B440" s="185"/>
      <c r="C440" s="192" t="s">
        <v>251</v>
      </c>
      <c r="D440" s="110"/>
      <c r="E440" s="110"/>
      <c r="F440" s="110"/>
      <c r="G440" s="110"/>
      <c r="H440" s="110"/>
      <c r="I440" s="110"/>
      <c r="J440" s="110"/>
      <c r="K440" s="193"/>
      <c r="L440" s="110"/>
      <c r="M440" s="110"/>
      <c r="N440" s="333"/>
      <c r="O440" s="334"/>
      <c r="P440" s="334"/>
      <c r="Q440" s="334"/>
      <c r="R440" s="334"/>
      <c r="S440" s="334"/>
      <c r="T440" s="334"/>
      <c r="U440" s="334"/>
      <c r="V440" s="334"/>
      <c r="W440" s="334"/>
      <c r="X440" s="334"/>
      <c r="Y440" s="334"/>
      <c r="Z440" s="334"/>
      <c r="AA440" s="334"/>
      <c r="AB440" s="334"/>
      <c r="AC440" s="334"/>
      <c r="AD440" s="334"/>
      <c r="AE440" s="334"/>
      <c r="AF440" s="334"/>
      <c r="AG440" s="334"/>
      <c r="AH440" s="334"/>
      <c r="AI440" s="335"/>
      <c r="AJ440" s="110"/>
    </row>
    <row r="441" spans="1:36" ht="8.4499999999999993" customHeight="1" x14ac:dyDescent="0.25">
      <c r="A441" s="110"/>
      <c r="B441" s="185"/>
      <c r="C441" s="186"/>
      <c r="D441" s="110"/>
      <c r="E441" s="110"/>
      <c r="F441" s="110"/>
      <c r="G441" s="110"/>
      <c r="H441" s="110"/>
      <c r="I441" s="110"/>
      <c r="J441" s="110"/>
      <c r="K441" s="110"/>
      <c r="L441" s="110"/>
      <c r="M441" s="110"/>
      <c r="N441" s="110"/>
      <c r="O441" s="110"/>
      <c r="P441" s="110"/>
      <c r="Q441" s="110"/>
      <c r="R441" s="110"/>
      <c r="S441" s="110"/>
      <c r="T441" s="110"/>
      <c r="U441" s="110"/>
      <c r="V441" s="110"/>
      <c r="W441" s="110"/>
      <c r="X441" s="110"/>
      <c r="Y441" s="110"/>
      <c r="Z441" s="110"/>
      <c r="AA441" s="110"/>
      <c r="AB441" s="110"/>
      <c r="AC441" s="110"/>
      <c r="AD441" s="110"/>
      <c r="AE441" s="110"/>
      <c r="AF441" s="110"/>
      <c r="AG441" s="110"/>
      <c r="AH441" s="110"/>
      <c r="AI441" s="110"/>
      <c r="AJ441" s="110"/>
    </row>
    <row r="442" spans="1:36" x14ac:dyDescent="0.25">
      <c r="A442" s="110"/>
      <c r="B442" s="110"/>
      <c r="C442" s="209" t="s">
        <v>283</v>
      </c>
      <c r="D442" s="210"/>
      <c r="E442" s="210"/>
      <c r="F442" s="210"/>
      <c r="G442" s="210"/>
      <c r="H442" s="210"/>
      <c r="I442" s="210"/>
      <c r="J442" s="210"/>
      <c r="K442" s="210"/>
      <c r="L442" s="210"/>
      <c r="M442" s="110"/>
      <c r="N442" s="110"/>
      <c r="O442" s="110"/>
      <c r="P442" s="110"/>
      <c r="Q442" s="110"/>
      <c r="R442" s="110"/>
      <c r="S442" s="110"/>
      <c r="T442" s="110"/>
      <c r="U442" s="110"/>
      <c r="V442" s="110"/>
      <c r="W442" s="110"/>
      <c r="X442" s="110"/>
      <c r="Y442" s="110"/>
      <c r="Z442" s="110"/>
      <c r="AA442" s="110"/>
      <c r="AB442" s="110"/>
      <c r="AC442" s="110"/>
      <c r="AD442" s="110"/>
      <c r="AE442" s="110"/>
      <c r="AF442" s="110"/>
      <c r="AG442" s="110"/>
      <c r="AH442" s="110"/>
      <c r="AI442" s="110"/>
      <c r="AJ442" s="110"/>
    </row>
    <row r="443" spans="1:36" x14ac:dyDescent="0.25">
      <c r="A443" s="110"/>
      <c r="B443" s="185"/>
      <c r="C443" s="192" t="s">
        <v>243</v>
      </c>
      <c r="D443" s="110"/>
      <c r="E443" s="110"/>
      <c r="F443" s="110"/>
      <c r="G443" s="110"/>
      <c r="H443" s="110"/>
      <c r="I443" s="110"/>
      <c r="J443" s="110"/>
      <c r="K443" s="193"/>
      <c r="L443" s="110"/>
      <c r="M443" s="110"/>
      <c r="N443" s="97"/>
      <c r="O443" s="271" t="s">
        <v>2043</v>
      </c>
      <c r="P443" s="199" t="s">
        <v>467</v>
      </c>
      <c r="Q443" s="199"/>
      <c r="R443" s="199"/>
      <c r="S443" s="199"/>
      <c r="T443" s="199"/>
      <c r="U443" s="199"/>
      <c r="V443" s="199"/>
      <c r="W443" s="199"/>
      <c r="X443" s="199"/>
      <c r="Y443" s="199"/>
      <c r="Z443" s="199"/>
      <c r="AA443" s="199"/>
      <c r="AB443" s="199"/>
      <c r="AC443" s="199"/>
      <c r="AD443" s="199"/>
      <c r="AE443" s="199"/>
      <c r="AF443" s="199"/>
      <c r="AG443" s="199"/>
      <c r="AH443" s="199"/>
      <c r="AI443" s="293">
        <f>IF(OR(N443="I",N443="-"),1,0)</f>
        <v>0</v>
      </c>
      <c r="AJ443" s="110"/>
    </row>
    <row r="444" spans="1:36" ht="15" customHeight="1" x14ac:dyDescent="0.25">
      <c r="A444" s="110"/>
      <c r="B444" s="185"/>
      <c r="C444" s="192" t="s">
        <v>247</v>
      </c>
      <c r="D444" s="110"/>
      <c r="E444" s="110"/>
      <c r="F444" s="110"/>
      <c r="G444" s="110"/>
      <c r="H444" s="110"/>
      <c r="I444" s="110"/>
      <c r="J444" s="110"/>
      <c r="K444" s="193"/>
      <c r="L444" s="110"/>
      <c r="M444" s="110"/>
      <c r="N444" s="333"/>
      <c r="O444" s="334"/>
      <c r="P444" s="334"/>
      <c r="Q444" s="334"/>
      <c r="R444" s="334"/>
      <c r="S444" s="334"/>
      <c r="T444" s="334"/>
      <c r="U444" s="334"/>
      <c r="V444" s="334"/>
      <c r="W444" s="334"/>
      <c r="X444" s="334"/>
      <c r="Y444" s="334"/>
      <c r="Z444" s="334"/>
      <c r="AA444" s="334"/>
      <c r="AB444" s="334"/>
      <c r="AC444" s="334"/>
      <c r="AD444" s="334"/>
      <c r="AE444" s="334"/>
      <c r="AF444" s="334"/>
      <c r="AG444" s="334"/>
      <c r="AH444" s="334"/>
      <c r="AI444" s="335"/>
      <c r="AJ444" s="110"/>
    </row>
    <row r="445" spans="1:36" ht="15" customHeight="1" x14ac:dyDescent="0.25">
      <c r="A445" s="110"/>
      <c r="B445" s="185"/>
      <c r="C445" s="192" t="s">
        <v>248</v>
      </c>
      <c r="D445" s="110"/>
      <c r="E445" s="110"/>
      <c r="F445" s="110"/>
      <c r="G445" s="110"/>
      <c r="H445" s="110"/>
      <c r="I445" s="110"/>
      <c r="J445" s="110"/>
      <c r="K445" s="193"/>
      <c r="L445" s="110"/>
      <c r="M445" s="110"/>
      <c r="N445" s="333"/>
      <c r="O445" s="334"/>
      <c r="P445" s="334"/>
      <c r="Q445" s="334"/>
      <c r="R445" s="334"/>
      <c r="S445" s="334"/>
      <c r="T445" s="334"/>
      <c r="U445" s="334"/>
      <c r="V445" s="334"/>
      <c r="W445" s="334"/>
      <c r="X445" s="334"/>
      <c r="Y445" s="334"/>
      <c r="Z445" s="334"/>
      <c r="AA445" s="334"/>
      <c r="AB445" s="334"/>
      <c r="AC445" s="334"/>
      <c r="AD445" s="334"/>
      <c r="AE445" s="334"/>
      <c r="AF445" s="334"/>
      <c r="AG445" s="334"/>
      <c r="AH445" s="334"/>
      <c r="AI445" s="335"/>
      <c r="AJ445" s="110"/>
    </row>
    <row r="446" spans="1:36" x14ac:dyDescent="0.25">
      <c r="A446" s="110"/>
      <c r="B446" s="185"/>
      <c r="C446" s="192" t="s">
        <v>249</v>
      </c>
      <c r="D446" s="110"/>
      <c r="E446" s="110"/>
      <c r="F446" s="110"/>
      <c r="G446" s="110"/>
      <c r="H446" s="110"/>
      <c r="I446" s="110"/>
      <c r="J446" s="110"/>
      <c r="K446" s="193"/>
      <c r="L446" s="110"/>
      <c r="M446" s="110"/>
      <c r="N446" s="330"/>
      <c r="O446" s="331"/>
      <c r="P446" s="331"/>
      <c r="Q446" s="331"/>
      <c r="R446" s="332"/>
      <c r="S446" s="194" t="s">
        <v>1982</v>
      </c>
      <c r="T446" s="194"/>
      <c r="U446" s="194"/>
      <c r="V446" s="194"/>
      <c r="W446" s="194"/>
      <c r="X446" s="194"/>
      <c r="Y446" s="110"/>
      <c r="Z446" s="194"/>
      <c r="AA446" s="194"/>
      <c r="AB446" s="194"/>
      <c r="AC446" s="194"/>
      <c r="AD446" s="194"/>
      <c r="AE446" s="194"/>
      <c r="AF446" s="194"/>
      <c r="AG446" s="194"/>
      <c r="AH446" s="194"/>
      <c r="AI446" s="194"/>
      <c r="AJ446" s="110"/>
    </row>
    <row r="447" spans="1:36" x14ac:dyDescent="0.25">
      <c r="A447" s="110"/>
      <c r="B447" s="185"/>
      <c r="C447" s="192" t="s">
        <v>250</v>
      </c>
      <c r="D447" s="110"/>
      <c r="E447" s="110"/>
      <c r="F447" s="110"/>
      <c r="G447" s="110"/>
      <c r="H447" s="110"/>
      <c r="I447" s="110"/>
      <c r="J447" s="110"/>
      <c r="K447" s="193"/>
      <c r="L447" s="110"/>
      <c r="M447" s="110"/>
      <c r="N447" s="97"/>
      <c r="O447" s="285" t="s">
        <v>2043</v>
      </c>
      <c r="P447" s="199" t="s">
        <v>246</v>
      </c>
      <c r="Q447" s="199"/>
      <c r="R447" s="199"/>
      <c r="S447" s="199"/>
      <c r="T447" s="199"/>
      <c r="U447" s="199"/>
      <c r="V447" s="199"/>
      <c r="W447" s="199"/>
      <c r="X447" s="199"/>
      <c r="Y447" s="199"/>
      <c r="Z447" s="199"/>
      <c r="AA447" s="199"/>
      <c r="AB447" s="199"/>
      <c r="AC447" s="199"/>
      <c r="AD447" s="199"/>
      <c r="AE447" s="199"/>
      <c r="AF447" s="199"/>
      <c r="AG447" s="199"/>
      <c r="AH447" s="199"/>
      <c r="AI447" s="199"/>
      <c r="AJ447" s="110"/>
    </row>
    <row r="448" spans="1:36" ht="15" customHeight="1" x14ac:dyDescent="0.25">
      <c r="A448" s="110"/>
      <c r="B448" s="185"/>
      <c r="C448" s="192" t="s">
        <v>251</v>
      </c>
      <c r="D448" s="110"/>
      <c r="E448" s="110"/>
      <c r="F448" s="110"/>
      <c r="G448" s="110"/>
      <c r="H448" s="110"/>
      <c r="I448" s="110"/>
      <c r="J448" s="110"/>
      <c r="K448" s="193"/>
      <c r="L448" s="110"/>
      <c r="M448" s="110"/>
      <c r="N448" s="333"/>
      <c r="O448" s="334"/>
      <c r="P448" s="334"/>
      <c r="Q448" s="334"/>
      <c r="R448" s="334"/>
      <c r="S448" s="334"/>
      <c r="T448" s="334"/>
      <c r="U448" s="334"/>
      <c r="V448" s="334"/>
      <c r="W448" s="334"/>
      <c r="X448" s="334"/>
      <c r="Y448" s="334"/>
      <c r="Z448" s="334"/>
      <c r="AA448" s="334"/>
      <c r="AB448" s="334"/>
      <c r="AC448" s="334"/>
      <c r="AD448" s="334"/>
      <c r="AE448" s="334"/>
      <c r="AF448" s="334"/>
      <c r="AG448" s="334"/>
      <c r="AH448" s="334"/>
      <c r="AI448" s="335"/>
      <c r="AJ448" s="110"/>
    </row>
    <row r="449" spans="1:36" ht="8.4499999999999993" customHeight="1" x14ac:dyDescent="0.25">
      <c r="A449" s="110"/>
      <c r="B449" s="185"/>
      <c r="C449" s="186"/>
      <c r="D449" s="110"/>
      <c r="E449" s="110"/>
      <c r="F449" s="110"/>
      <c r="G449" s="110"/>
      <c r="H449" s="110"/>
      <c r="I449" s="110"/>
      <c r="J449" s="110"/>
      <c r="K449" s="110"/>
      <c r="L449" s="110"/>
      <c r="M449" s="110"/>
      <c r="N449" s="110"/>
      <c r="O449" s="110"/>
      <c r="P449" s="110"/>
      <c r="Q449" s="110"/>
      <c r="R449" s="110"/>
      <c r="S449" s="110"/>
      <c r="T449" s="110"/>
      <c r="U449" s="110"/>
      <c r="V449" s="110"/>
      <c r="W449" s="110"/>
      <c r="X449" s="110"/>
      <c r="Y449" s="110"/>
      <c r="Z449" s="110"/>
      <c r="AA449" s="110"/>
      <c r="AB449" s="110"/>
      <c r="AC449" s="110"/>
      <c r="AD449" s="110"/>
      <c r="AE449" s="110"/>
      <c r="AF449" s="110"/>
      <c r="AG449" s="110"/>
      <c r="AH449" s="110"/>
      <c r="AI449" s="110"/>
      <c r="AJ449" s="110"/>
    </row>
    <row r="450" spans="1:36" x14ac:dyDescent="0.25">
      <c r="A450" s="110"/>
      <c r="B450" s="110"/>
      <c r="C450" s="209" t="s">
        <v>284</v>
      </c>
      <c r="D450" s="210"/>
      <c r="E450" s="210"/>
      <c r="F450" s="210"/>
      <c r="G450" s="210"/>
      <c r="H450" s="210"/>
      <c r="I450" s="210"/>
      <c r="J450" s="210"/>
      <c r="K450" s="210"/>
      <c r="L450" s="210"/>
      <c r="M450" s="110"/>
      <c r="N450" s="110"/>
      <c r="O450" s="110"/>
      <c r="P450" s="110"/>
      <c r="Q450" s="110"/>
      <c r="R450" s="110"/>
      <c r="S450" s="110"/>
      <c r="T450" s="110"/>
      <c r="U450" s="110"/>
      <c r="V450" s="110"/>
      <c r="W450" s="110"/>
      <c r="X450" s="110"/>
      <c r="Y450" s="110"/>
      <c r="Z450" s="110"/>
      <c r="AA450" s="110"/>
      <c r="AB450" s="110"/>
      <c r="AC450" s="110"/>
      <c r="AD450" s="110"/>
      <c r="AE450" s="110"/>
      <c r="AF450" s="110"/>
      <c r="AG450" s="110"/>
      <c r="AH450" s="110"/>
      <c r="AI450" s="110"/>
      <c r="AJ450" s="110"/>
    </row>
    <row r="451" spans="1:36" x14ac:dyDescent="0.25">
      <c r="A451" s="110"/>
      <c r="B451" s="185"/>
      <c r="C451" s="192" t="s">
        <v>243</v>
      </c>
      <c r="D451" s="110"/>
      <c r="E451" s="110"/>
      <c r="F451" s="110"/>
      <c r="G451" s="110"/>
      <c r="H451" s="110"/>
      <c r="I451" s="110"/>
      <c r="J451" s="110"/>
      <c r="K451" s="193"/>
      <c r="L451" s="110"/>
      <c r="M451" s="110"/>
      <c r="N451" s="97"/>
      <c r="O451" s="271" t="s">
        <v>2043</v>
      </c>
      <c r="P451" s="199" t="s">
        <v>467</v>
      </c>
      <c r="Q451" s="199"/>
      <c r="R451" s="199"/>
      <c r="S451" s="199"/>
      <c r="T451" s="199"/>
      <c r="U451" s="199"/>
      <c r="V451" s="199"/>
      <c r="W451" s="199"/>
      <c r="X451" s="199"/>
      <c r="Y451" s="199"/>
      <c r="Z451" s="199"/>
      <c r="AA451" s="199"/>
      <c r="AB451" s="199"/>
      <c r="AC451" s="199"/>
      <c r="AD451" s="199"/>
      <c r="AE451" s="199"/>
      <c r="AF451" s="199"/>
      <c r="AG451" s="199"/>
      <c r="AH451" s="199"/>
      <c r="AI451" s="293">
        <f>IF(OR(N451="I",N451="-"),1,0)</f>
        <v>0</v>
      </c>
      <c r="AJ451" s="110"/>
    </row>
    <row r="452" spans="1:36" ht="15" customHeight="1" x14ac:dyDescent="0.25">
      <c r="A452" s="110"/>
      <c r="B452" s="185"/>
      <c r="C452" s="192" t="s">
        <v>247</v>
      </c>
      <c r="D452" s="110"/>
      <c r="E452" s="110"/>
      <c r="F452" s="110"/>
      <c r="G452" s="110"/>
      <c r="H452" s="110"/>
      <c r="I452" s="110"/>
      <c r="J452" s="110"/>
      <c r="K452" s="193"/>
      <c r="L452" s="110"/>
      <c r="M452" s="110"/>
      <c r="N452" s="333"/>
      <c r="O452" s="334"/>
      <c r="P452" s="334"/>
      <c r="Q452" s="334"/>
      <c r="R452" s="334"/>
      <c r="S452" s="334"/>
      <c r="T452" s="334"/>
      <c r="U452" s="334"/>
      <c r="V452" s="334"/>
      <c r="W452" s="334"/>
      <c r="X452" s="334"/>
      <c r="Y452" s="334"/>
      <c r="Z452" s="334"/>
      <c r="AA452" s="334"/>
      <c r="AB452" s="334"/>
      <c r="AC452" s="334"/>
      <c r="AD452" s="334"/>
      <c r="AE452" s="334"/>
      <c r="AF452" s="334"/>
      <c r="AG452" s="334"/>
      <c r="AH452" s="334"/>
      <c r="AI452" s="335"/>
      <c r="AJ452" s="110"/>
    </row>
    <row r="453" spans="1:36" ht="15" customHeight="1" x14ac:dyDescent="0.25">
      <c r="A453" s="110"/>
      <c r="B453" s="185"/>
      <c r="C453" s="192" t="s">
        <v>248</v>
      </c>
      <c r="D453" s="110"/>
      <c r="E453" s="110"/>
      <c r="F453" s="110"/>
      <c r="G453" s="110"/>
      <c r="H453" s="110"/>
      <c r="I453" s="110"/>
      <c r="J453" s="110"/>
      <c r="K453" s="193"/>
      <c r="L453" s="110"/>
      <c r="M453" s="110"/>
      <c r="N453" s="333"/>
      <c r="O453" s="334"/>
      <c r="P453" s="334"/>
      <c r="Q453" s="334"/>
      <c r="R453" s="334"/>
      <c r="S453" s="334"/>
      <c r="T453" s="334"/>
      <c r="U453" s="334"/>
      <c r="V453" s="334"/>
      <c r="W453" s="334"/>
      <c r="X453" s="334"/>
      <c r="Y453" s="334"/>
      <c r="Z453" s="334"/>
      <c r="AA453" s="334"/>
      <c r="AB453" s="334"/>
      <c r="AC453" s="334"/>
      <c r="AD453" s="334"/>
      <c r="AE453" s="334"/>
      <c r="AF453" s="334"/>
      <c r="AG453" s="334"/>
      <c r="AH453" s="334"/>
      <c r="AI453" s="335"/>
      <c r="AJ453" s="110"/>
    </row>
    <row r="454" spans="1:36" x14ac:dyDescent="0.25">
      <c r="A454" s="110"/>
      <c r="B454" s="185"/>
      <c r="C454" s="192" t="s">
        <v>249</v>
      </c>
      <c r="D454" s="110"/>
      <c r="E454" s="110"/>
      <c r="F454" s="110"/>
      <c r="G454" s="110"/>
      <c r="H454" s="110"/>
      <c r="I454" s="110"/>
      <c r="J454" s="110"/>
      <c r="K454" s="193"/>
      <c r="L454" s="110"/>
      <c r="M454" s="110"/>
      <c r="N454" s="330"/>
      <c r="O454" s="331"/>
      <c r="P454" s="331"/>
      <c r="Q454" s="331"/>
      <c r="R454" s="332"/>
      <c r="S454" s="194" t="s">
        <v>1982</v>
      </c>
      <c r="T454" s="194"/>
      <c r="U454" s="194"/>
      <c r="V454" s="194"/>
      <c r="W454" s="194"/>
      <c r="X454" s="194"/>
      <c r="Y454" s="110"/>
      <c r="Z454" s="194"/>
      <c r="AA454" s="194"/>
      <c r="AB454" s="194"/>
      <c r="AC454" s="194"/>
      <c r="AD454" s="194"/>
      <c r="AE454" s="194"/>
      <c r="AF454" s="194"/>
      <c r="AG454" s="194"/>
      <c r="AH454" s="194"/>
      <c r="AI454" s="194"/>
      <c r="AJ454" s="110"/>
    </row>
    <row r="455" spans="1:36" x14ac:dyDescent="0.25">
      <c r="A455" s="110"/>
      <c r="B455" s="185"/>
      <c r="C455" s="192" t="s">
        <v>250</v>
      </c>
      <c r="D455" s="110"/>
      <c r="E455" s="110"/>
      <c r="F455" s="110"/>
      <c r="G455" s="110"/>
      <c r="H455" s="110"/>
      <c r="I455" s="110"/>
      <c r="J455" s="110"/>
      <c r="K455" s="193"/>
      <c r="L455" s="110"/>
      <c r="M455" s="110"/>
      <c r="N455" s="97"/>
      <c r="O455" s="285" t="s">
        <v>2043</v>
      </c>
      <c r="P455" s="199" t="s">
        <v>246</v>
      </c>
      <c r="Q455" s="199"/>
      <c r="R455" s="199"/>
      <c r="S455" s="199"/>
      <c r="T455" s="199"/>
      <c r="U455" s="199"/>
      <c r="V455" s="199"/>
      <c r="W455" s="199"/>
      <c r="X455" s="199"/>
      <c r="Y455" s="199"/>
      <c r="Z455" s="199"/>
      <c r="AA455" s="199"/>
      <c r="AB455" s="199"/>
      <c r="AC455" s="199"/>
      <c r="AD455" s="199"/>
      <c r="AE455" s="199"/>
      <c r="AF455" s="199"/>
      <c r="AG455" s="199"/>
      <c r="AH455" s="199"/>
      <c r="AI455" s="199"/>
      <c r="AJ455" s="110"/>
    </row>
    <row r="456" spans="1:36" ht="15" customHeight="1" x14ac:dyDescent="0.25">
      <c r="A456" s="110"/>
      <c r="B456" s="185"/>
      <c r="C456" s="192" t="s">
        <v>251</v>
      </c>
      <c r="D456" s="110"/>
      <c r="E456" s="110"/>
      <c r="F456" s="110"/>
      <c r="G456" s="110"/>
      <c r="H456" s="110"/>
      <c r="I456" s="110"/>
      <c r="J456" s="110"/>
      <c r="K456" s="193"/>
      <c r="L456" s="110"/>
      <c r="M456" s="110"/>
      <c r="N456" s="333"/>
      <c r="O456" s="334"/>
      <c r="P456" s="334"/>
      <c r="Q456" s="334"/>
      <c r="R456" s="334"/>
      <c r="S456" s="334"/>
      <c r="T456" s="334"/>
      <c r="U456" s="334"/>
      <c r="V456" s="334"/>
      <c r="W456" s="334"/>
      <c r="X456" s="334"/>
      <c r="Y456" s="334"/>
      <c r="Z456" s="334"/>
      <c r="AA456" s="334"/>
      <c r="AB456" s="334"/>
      <c r="AC456" s="334"/>
      <c r="AD456" s="334"/>
      <c r="AE456" s="334"/>
      <c r="AF456" s="334"/>
      <c r="AG456" s="334"/>
      <c r="AH456" s="334"/>
      <c r="AI456" s="335"/>
      <c r="AJ456" s="110"/>
    </row>
    <row r="457" spans="1:36" ht="8.4499999999999993" customHeight="1" x14ac:dyDescent="0.25">
      <c r="A457" s="110"/>
      <c r="B457" s="185"/>
      <c r="C457" s="186"/>
      <c r="D457" s="110"/>
      <c r="E457" s="110"/>
      <c r="F457" s="110"/>
      <c r="G457" s="110"/>
      <c r="H457" s="110"/>
      <c r="I457" s="110"/>
      <c r="J457" s="110"/>
      <c r="K457" s="110"/>
      <c r="L457" s="110"/>
      <c r="M457" s="110"/>
      <c r="N457" s="110"/>
      <c r="O457" s="110"/>
      <c r="P457" s="110"/>
      <c r="Q457" s="110"/>
      <c r="R457" s="110"/>
      <c r="S457" s="110"/>
      <c r="T457" s="110"/>
      <c r="U457" s="110"/>
      <c r="V457" s="110"/>
      <c r="W457" s="110"/>
      <c r="X457" s="110"/>
      <c r="Y457" s="110"/>
      <c r="Z457" s="110"/>
      <c r="AA457" s="110"/>
      <c r="AB457" s="110"/>
      <c r="AC457" s="110"/>
      <c r="AD457" s="110"/>
      <c r="AE457" s="110"/>
      <c r="AF457" s="110"/>
      <c r="AG457" s="110"/>
      <c r="AH457" s="110"/>
      <c r="AI457" s="110"/>
      <c r="AJ457" s="110"/>
    </row>
    <row r="458" spans="1:36" x14ac:dyDescent="0.25">
      <c r="A458" s="110"/>
      <c r="B458" s="110"/>
      <c r="C458" s="209" t="s">
        <v>285</v>
      </c>
      <c r="D458" s="210"/>
      <c r="E458" s="210"/>
      <c r="F458" s="210"/>
      <c r="G458" s="210"/>
      <c r="H458" s="210"/>
      <c r="I458" s="210"/>
      <c r="J458" s="210"/>
      <c r="K458" s="210"/>
      <c r="L458" s="210"/>
      <c r="M458" s="110"/>
      <c r="N458" s="110"/>
      <c r="O458" s="110"/>
      <c r="P458" s="110"/>
      <c r="Q458" s="110"/>
      <c r="R458" s="110"/>
      <c r="S458" s="110"/>
      <c r="T458" s="110"/>
      <c r="U458" s="110"/>
      <c r="V458" s="110"/>
      <c r="W458" s="110"/>
      <c r="X458" s="110"/>
      <c r="Y458" s="110"/>
      <c r="Z458" s="110"/>
      <c r="AA458" s="110"/>
      <c r="AB458" s="110"/>
      <c r="AC458" s="110"/>
      <c r="AD458" s="110"/>
      <c r="AE458" s="110"/>
      <c r="AF458" s="110"/>
      <c r="AG458" s="110"/>
      <c r="AH458" s="110"/>
      <c r="AI458" s="110"/>
      <c r="AJ458" s="110"/>
    </row>
    <row r="459" spans="1:36" x14ac:dyDescent="0.25">
      <c r="A459" s="110"/>
      <c r="B459" s="185"/>
      <c r="C459" s="192" t="s">
        <v>243</v>
      </c>
      <c r="D459" s="110"/>
      <c r="E459" s="110"/>
      <c r="F459" s="110"/>
      <c r="G459" s="110"/>
      <c r="H459" s="110"/>
      <c r="I459" s="110"/>
      <c r="J459" s="110"/>
      <c r="K459" s="193"/>
      <c r="L459" s="110"/>
      <c r="M459" s="110"/>
      <c r="N459" s="97"/>
      <c r="O459" s="271" t="s">
        <v>2043</v>
      </c>
      <c r="P459" s="199" t="s">
        <v>467</v>
      </c>
      <c r="Q459" s="199"/>
      <c r="R459" s="199"/>
      <c r="S459" s="199"/>
      <c r="T459" s="199"/>
      <c r="U459" s="199"/>
      <c r="V459" s="199"/>
      <c r="W459" s="199"/>
      <c r="X459" s="199"/>
      <c r="Y459" s="199"/>
      <c r="Z459" s="199"/>
      <c r="AA459" s="199"/>
      <c r="AB459" s="199"/>
      <c r="AC459" s="199"/>
      <c r="AD459" s="199"/>
      <c r="AE459" s="199"/>
      <c r="AF459" s="199"/>
      <c r="AG459" s="199"/>
      <c r="AH459" s="199"/>
      <c r="AI459" s="293">
        <f>IF(OR(N459="I",N459="-"),1,0)</f>
        <v>0</v>
      </c>
      <c r="AJ459" s="110"/>
    </row>
    <row r="460" spans="1:36" ht="15" customHeight="1" x14ac:dyDescent="0.25">
      <c r="A460" s="110"/>
      <c r="B460" s="185"/>
      <c r="C460" s="192" t="s">
        <v>247</v>
      </c>
      <c r="D460" s="110"/>
      <c r="E460" s="110"/>
      <c r="F460" s="110"/>
      <c r="G460" s="110"/>
      <c r="H460" s="110"/>
      <c r="I460" s="110"/>
      <c r="J460" s="110"/>
      <c r="K460" s="193"/>
      <c r="L460" s="110"/>
      <c r="M460" s="110"/>
      <c r="N460" s="333"/>
      <c r="O460" s="334"/>
      <c r="P460" s="334"/>
      <c r="Q460" s="334"/>
      <c r="R460" s="334"/>
      <c r="S460" s="334"/>
      <c r="T460" s="334"/>
      <c r="U460" s="334"/>
      <c r="V460" s="334"/>
      <c r="W460" s="334"/>
      <c r="X460" s="334"/>
      <c r="Y460" s="334"/>
      <c r="Z460" s="334"/>
      <c r="AA460" s="334"/>
      <c r="AB460" s="334"/>
      <c r="AC460" s="334"/>
      <c r="AD460" s="334"/>
      <c r="AE460" s="334"/>
      <c r="AF460" s="334"/>
      <c r="AG460" s="334"/>
      <c r="AH460" s="334"/>
      <c r="AI460" s="335"/>
      <c r="AJ460" s="110"/>
    </row>
    <row r="461" spans="1:36" ht="15" customHeight="1" x14ac:dyDescent="0.25">
      <c r="A461" s="110"/>
      <c r="B461" s="185"/>
      <c r="C461" s="192" t="s">
        <v>248</v>
      </c>
      <c r="D461" s="110"/>
      <c r="E461" s="110"/>
      <c r="F461" s="110"/>
      <c r="G461" s="110"/>
      <c r="H461" s="110"/>
      <c r="I461" s="110"/>
      <c r="J461" s="110"/>
      <c r="K461" s="193"/>
      <c r="L461" s="110"/>
      <c r="M461" s="110"/>
      <c r="N461" s="333"/>
      <c r="O461" s="334"/>
      <c r="P461" s="334"/>
      <c r="Q461" s="334"/>
      <c r="R461" s="334"/>
      <c r="S461" s="334"/>
      <c r="T461" s="334"/>
      <c r="U461" s="334"/>
      <c r="V461" s="334"/>
      <c r="W461" s="334"/>
      <c r="X461" s="334"/>
      <c r="Y461" s="334"/>
      <c r="Z461" s="334"/>
      <c r="AA461" s="334"/>
      <c r="AB461" s="334"/>
      <c r="AC461" s="334"/>
      <c r="AD461" s="334"/>
      <c r="AE461" s="334"/>
      <c r="AF461" s="334"/>
      <c r="AG461" s="334"/>
      <c r="AH461" s="334"/>
      <c r="AI461" s="335"/>
      <c r="AJ461" s="110"/>
    </row>
    <row r="462" spans="1:36" x14ac:dyDescent="0.25">
      <c r="A462" s="110"/>
      <c r="B462" s="185"/>
      <c r="C462" s="192" t="s">
        <v>249</v>
      </c>
      <c r="D462" s="110"/>
      <c r="E462" s="110"/>
      <c r="F462" s="110"/>
      <c r="G462" s="110"/>
      <c r="H462" s="110"/>
      <c r="I462" s="110"/>
      <c r="J462" s="110"/>
      <c r="K462" s="193"/>
      <c r="L462" s="110"/>
      <c r="M462" s="110"/>
      <c r="N462" s="330"/>
      <c r="O462" s="331"/>
      <c r="P462" s="331"/>
      <c r="Q462" s="331"/>
      <c r="R462" s="332"/>
      <c r="S462" s="194" t="s">
        <v>1982</v>
      </c>
      <c r="T462" s="194"/>
      <c r="U462" s="194"/>
      <c r="V462" s="194"/>
      <c r="W462" s="194"/>
      <c r="X462" s="194"/>
      <c r="Y462" s="110"/>
      <c r="Z462" s="194"/>
      <c r="AA462" s="194"/>
      <c r="AB462" s="194"/>
      <c r="AC462" s="194"/>
      <c r="AD462" s="194"/>
      <c r="AE462" s="194"/>
      <c r="AF462" s="194"/>
      <c r="AG462" s="194"/>
      <c r="AH462" s="194"/>
      <c r="AI462" s="194"/>
      <c r="AJ462" s="110"/>
    </row>
    <row r="463" spans="1:36" x14ac:dyDescent="0.25">
      <c r="A463" s="110"/>
      <c r="B463" s="185"/>
      <c r="C463" s="192" t="s">
        <v>250</v>
      </c>
      <c r="D463" s="110"/>
      <c r="E463" s="110"/>
      <c r="F463" s="110"/>
      <c r="G463" s="110"/>
      <c r="H463" s="110"/>
      <c r="I463" s="110"/>
      <c r="J463" s="110"/>
      <c r="K463" s="193"/>
      <c r="L463" s="110"/>
      <c r="M463" s="110"/>
      <c r="N463" s="97"/>
      <c r="O463" s="285" t="s">
        <v>2043</v>
      </c>
      <c r="P463" s="199" t="s">
        <v>246</v>
      </c>
      <c r="Q463" s="199"/>
      <c r="R463" s="199"/>
      <c r="S463" s="199"/>
      <c r="T463" s="199"/>
      <c r="U463" s="199"/>
      <c r="V463" s="199"/>
      <c r="W463" s="199"/>
      <c r="X463" s="199"/>
      <c r="Y463" s="199"/>
      <c r="Z463" s="199"/>
      <c r="AA463" s="199"/>
      <c r="AB463" s="199"/>
      <c r="AC463" s="199"/>
      <c r="AD463" s="199"/>
      <c r="AE463" s="199"/>
      <c r="AF463" s="199"/>
      <c r="AG463" s="199"/>
      <c r="AH463" s="199"/>
      <c r="AI463" s="199"/>
      <c r="AJ463" s="110"/>
    </row>
    <row r="464" spans="1:36" ht="15" customHeight="1" x14ac:dyDescent="0.25">
      <c r="A464" s="110"/>
      <c r="B464" s="185"/>
      <c r="C464" s="192" t="s">
        <v>251</v>
      </c>
      <c r="D464" s="110"/>
      <c r="E464" s="110"/>
      <c r="F464" s="110"/>
      <c r="G464" s="110"/>
      <c r="H464" s="110"/>
      <c r="I464" s="110"/>
      <c r="J464" s="110"/>
      <c r="K464" s="193"/>
      <c r="L464" s="110"/>
      <c r="M464" s="110"/>
      <c r="N464" s="333"/>
      <c r="O464" s="334"/>
      <c r="P464" s="334"/>
      <c r="Q464" s="334"/>
      <c r="R464" s="334"/>
      <c r="S464" s="334"/>
      <c r="T464" s="334"/>
      <c r="U464" s="334"/>
      <c r="V464" s="334"/>
      <c r="W464" s="334"/>
      <c r="X464" s="334"/>
      <c r="Y464" s="334"/>
      <c r="Z464" s="334"/>
      <c r="AA464" s="334"/>
      <c r="AB464" s="334"/>
      <c r="AC464" s="334"/>
      <c r="AD464" s="334"/>
      <c r="AE464" s="334"/>
      <c r="AF464" s="334"/>
      <c r="AG464" s="334"/>
      <c r="AH464" s="334"/>
      <c r="AI464" s="335"/>
      <c r="AJ464" s="110"/>
    </row>
    <row r="465" spans="1:36" ht="8.4499999999999993" customHeight="1" x14ac:dyDescent="0.25">
      <c r="A465" s="110"/>
      <c r="B465" s="185"/>
      <c r="C465" s="186"/>
      <c r="D465" s="110"/>
      <c r="E465" s="110"/>
      <c r="F465" s="110"/>
      <c r="G465" s="110"/>
      <c r="H465" s="110"/>
      <c r="I465" s="110"/>
      <c r="J465" s="110"/>
      <c r="K465" s="110"/>
      <c r="L465" s="110"/>
      <c r="M465" s="110"/>
      <c r="N465" s="110"/>
      <c r="O465" s="110"/>
      <c r="P465" s="110"/>
      <c r="Q465" s="110"/>
      <c r="R465" s="110"/>
      <c r="S465" s="110"/>
      <c r="T465" s="110"/>
      <c r="U465" s="110"/>
      <c r="V465" s="110"/>
      <c r="W465" s="110"/>
      <c r="X465" s="110"/>
      <c r="Y465" s="110"/>
      <c r="Z465" s="110"/>
      <c r="AA465" s="110"/>
      <c r="AB465" s="110"/>
      <c r="AC465" s="110"/>
      <c r="AD465" s="110"/>
      <c r="AE465" s="110"/>
      <c r="AF465" s="110"/>
      <c r="AG465" s="110"/>
      <c r="AH465" s="110"/>
      <c r="AI465" s="110"/>
      <c r="AJ465" s="110"/>
    </row>
    <row r="466" spans="1:36" x14ac:dyDescent="0.25">
      <c r="A466" s="110"/>
      <c r="B466" s="110"/>
      <c r="C466" s="209" t="s">
        <v>286</v>
      </c>
      <c r="D466" s="210"/>
      <c r="E466" s="210"/>
      <c r="F466" s="210"/>
      <c r="G466" s="210"/>
      <c r="H466" s="210"/>
      <c r="I466" s="210"/>
      <c r="J466" s="210"/>
      <c r="K466" s="210"/>
      <c r="L466" s="210"/>
      <c r="M466" s="110"/>
      <c r="N466" s="110"/>
      <c r="O466" s="110"/>
      <c r="P466" s="110"/>
      <c r="Q466" s="110"/>
      <c r="R466" s="110"/>
      <c r="S466" s="110"/>
      <c r="T466" s="110"/>
      <c r="U466" s="110"/>
      <c r="V466" s="110"/>
      <c r="W466" s="110"/>
      <c r="X466" s="110"/>
      <c r="Y466" s="110"/>
      <c r="Z466" s="110"/>
      <c r="AA466" s="110"/>
      <c r="AB466" s="110"/>
      <c r="AC466" s="110"/>
      <c r="AD466" s="110"/>
      <c r="AE466" s="110"/>
      <c r="AF466" s="110"/>
      <c r="AG466" s="110"/>
      <c r="AH466" s="110"/>
      <c r="AI466" s="110"/>
      <c r="AJ466" s="110"/>
    </row>
    <row r="467" spans="1:36" x14ac:dyDescent="0.25">
      <c r="A467" s="110"/>
      <c r="B467" s="185"/>
      <c r="C467" s="192" t="s">
        <v>243</v>
      </c>
      <c r="D467" s="110"/>
      <c r="E467" s="110"/>
      <c r="F467" s="110"/>
      <c r="G467" s="110"/>
      <c r="H467" s="110"/>
      <c r="I467" s="110"/>
      <c r="J467" s="110"/>
      <c r="K467" s="193"/>
      <c r="L467" s="110"/>
      <c r="M467" s="110"/>
      <c r="N467" s="97"/>
      <c r="O467" s="271" t="s">
        <v>2043</v>
      </c>
      <c r="P467" s="199" t="s">
        <v>468</v>
      </c>
      <c r="Q467" s="199"/>
      <c r="R467" s="199"/>
      <c r="S467" s="199"/>
      <c r="T467" s="199"/>
      <c r="U467" s="199"/>
      <c r="V467" s="199"/>
      <c r="W467" s="199"/>
      <c r="X467" s="199"/>
      <c r="Y467" s="199"/>
      <c r="Z467" s="199"/>
      <c r="AA467" s="199"/>
      <c r="AB467" s="199"/>
      <c r="AC467" s="199"/>
      <c r="AD467" s="199"/>
      <c r="AE467" s="199"/>
      <c r="AF467" s="199"/>
      <c r="AG467" s="199"/>
      <c r="AH467" s="199"/>
      <c r="AI467" s="293">
        <f>IF(OR(N467="I",N467="-"),1,0)</f>
        <v>0</v>
      </c>
      <c r="AJ467" s="110"/>
    </row>
    <row r="468" spans="1:36" ht="15" customHeight="1" x14ac:dyDescent="0.25">
      <c r="A468" s="110"/>
      <c r="B468" s="185"/>
      <c r="C468" s="192" t="s">
        <v>247</v>
      </c>
      <c r="D468" s="110"/>
      <c r="E468" s="110"/>
      <c r="F468" s="110"/>
      <c r="G468" s="110"/>
      <c r="H468" s="110"/>
      <c r="I468" s="110"/>
      <c r="J468" s="110"/>
      <c r="K468" s="193"/>
      <c r="L468" s="110"/>
      <c r="M468" s="110"/>
      <c r="N468" s="333"/>
      <c r="O468" s="334"/>
      <c r="P468" s="334"/>
      <c r="Q468" s="334"/>
      <c r="R468" s="334"/>
      <c r="S468" s="334"/>
      <c r="T468" s="334"/>
      <c r="U468" s="334"/>
      <c r="V468" s="334"/>
      <c r="W468" s="334"/>
      <c r="X468" s="334"/>
      <c r="Y468" s="334"/>
      <c r="Z468" s="334"/>
      <c r="AA468" s="334"/>
      <c r="AB468" s="334"/>
      <c r="AC468" s="334"/>
      <c r="AD468" s="334"/>
      <c r="AE468" s="334"/>
      <c r="AF468" s="334"/>
      <c r="AG468" s="334"/>
      <c r="AH468" s="334"/>
      <c r="AI468" s="335"/>
      <c r="AJ468" s="110"/>
    </row>
    <row r="469" spans="1:36" ht="15" customHeight="1" x14ac:dyDescent="0.25">
      <c r="A469" s="110"/>
      <c r="B469" s="185"/>
      <c r="C469" s="192" t="s">
        <v>248</v>
      </c>
      <c r="D469" s="110"/>
      <c r="E469" s="110"/>
      <c r="F469" s="110"/>
      <c r="G469" s="110"/>
      <c r="H469" s="110"/>
      <c r="I469" s="110"/>
      <c r="J469" s="110"/>
      <c r="K469" s="193"/>
      <c r="L469" s="110"/>
      <c r="M469" s="110"/>
      <c r="N469" s="333"/>
      <c r="O469" s="334"/>
      <c r="P469" s="334"/>
      <c r="Q469" s="334"/>
      <c r="R469" s="334"/>
      <c r="S469" s="334"/>
      <c r="T469" s="334"/>
      <c r="U469" s="334"/>
      <c r="V469" s="334"/>
      <c r="W469" s="334"/>
      <c r="X469" s="334"/>
      <c r="Y469" s="334"/>
      <c r="Z469" s="334"/>
      <c r="AA469" s="334"/>
      <c r="AB469" s="334"/>
      <c r="AC469" s="334"/>
      <c r="AD469" s="334"/>
      <c r="AE469" s="334"/>
      <c r="AF469" s="334"/>
      <c r="AG469" s="334"/>
      <c r="AH469" s="334"/>
      <c r="AI469" s="335"/>
      <c r="AJ469" s="110"/>
    </row>
    <row r="470" spans="1:36" x14ac:dyDescent="0.25">
      <c r="A470" s="110"/>
      <c r="B470" s="185"/>
      <c r="C470" s="192" t="s">
        <v>249</v>
      </c>
      <c r="D470" s="110"/>
      <c r="E470" s="110"/>
      <c r="F470" s="110"/>
      <c r="G470" s="110"/>
      <c r="H470" s="110"/>
      <c r="I470" s="110"/>
      <c r="J470" s="110"/>
      <c r="K470" s="193"/>
      <c r="L470" s="110"/>
      <c r="M470" s="110"/>
      <c r="N470" s="330"/>
      <c r="O470" s="331"/>
      <c r="P470" s="331"/>
      <c r="Q470" s="331"/>
      <c r="R470" s="332"/>
      <c r="S470" s="194" t="s">
        <v>1982</v>
      </c>
      <c r="T470" s="194"/>
      <c r="U470" s="194"/>
      <c r="V470" s="194"/>
      <c r="W470" s="194"/>
      <c r="X470" s="194"/>
      <c r="Y470" s="110"/>
      <c r="Z470" s="194"/>
      <c r="AA470" s="194"/>
      <c r="AB470" s="194"/>
      <c r="AC470" s="194"/>
      <c r="AD470" s="194"/>
      <c r="AE470" s="194"/>
      <c r="AF470" s="194"/>
      <c r="AG470" s="194"/>
      <c r="AH470" s="194"/>
      <c r="AI470" s="194"/>
      <c r="AJ470" s="110"/>
    </row>
    <row r="471" spans="1:36" x14ac:dyDescent="0.25">
      <c r="A471" s="110"/>
      <c r="B471" s="185"/>
      <c r="C471" s="192" t="s">
        <v>250</v>
      </c>
      <c r="D471" s="110"/>
      <c r="E471" s="110"/>
      <c r="F471" s="110"/>
      <c r="G471" s="110"/>
      <c r="H471" s="110"/>
      <c r="I471" s="110"/>
      <c r="J471" s="110"/>
      <c r="K471" s="193"/>
      <c r="L471" s="110"/>
      <c r="M471" s="110"/>
      <c r="N471" s="97"/>
      <c r="O471" s="285" t="s">
        <v>2043</v>
      </c>
      <c r="P471" s="199" t="s">
        <v>246</v>
      </c>
      <c r="Q471" s="199"/>
      <c r="R471" s="199"/>
      <c r="S471" s="199"/>
      <c r="T471" s="199"/>
      <c r="U471" s="199"/>
      <c r="V471" s="199"/>
      <c r="W471" s="199"/>
      <c r="X471" s="199"/>
      <c r="Y471" s="199"/>
      <c r="Z471" s="199"/>
      <c r="AA471" s="199"/>
      <c r="AB471" s="199"/>
      <c r="AC471" s="199"/>
      <c r="AD471" s="199"/>
      <c r="AE471" s="199"/>
      <c r="AF471" s="199"/>
      <c r="AG471" s="199"/>
      <c r="AH471" s="199"/>
      <c r="AI471" s="199"/>
      <c r="AJ471" s="110"/>
    </row>
    <row r="472" spans="1:36" ht="15" customHeight="1" x14ac:dyDescent="0.25">
      <c r="A472" s="110"/>
      <c r="B472" s="185"/>
      <c r="C472" s="192" t="s">
        <v>251</v>
      </c>
      <c r="D472" s="110"/>
      <c r="E472" s="110"/>
      <c r="F472" s="110"/>
      <c r="G472" s="110"/>
      <c r="H472" s="110"/>
      <c r="I472" s="110"/>
      <c r="J472" s="110"/>
      <c r="K472" s="193"/>
      <c r="L472" s="110"/>
      <c r="M472" s="110"/>
      <c r="N472" s="333"/>
      <c r="O472" s="334"/>
      <c r="P472" s="334"/>
      <c r="Q472" s="334"/>
      <c r="R472" s="334"/>
      <c r="S472" s="334"/>
      <c r="T472" s="334"/>
      <c r="U472" s="334"/>
      <c r="V472" s="334"/>
      <c r="W472" s="334"/>
      <c r="X472" s="334"/>
      <c r="Y472" s="334"/>
      <c r="Z472" s="334"/>
      <c r="AA472" s="334"/>
      <c r="AB472" s="334"/>
      <c r="AC472" s="334"/>
      <c r="AD472" s="334"/>
      <c r="AE472" s="334"/>
      <c r="AF472" s="334"/>
      <c r="AG472" s="334"/>
      <c r="AH472" s="334"/>
      <c r="AI472" s="335"/>
      <c r="AJ472" s="110"/>
    </row>
    <row r="473" spans="1:36" ht="8.4499999999999993" customHeight="1" x14ac:dyDescent="0.25">
      <c r="A473" s="110"/>
      <c r="B473" s="185"/>
      <c r="C473" s="186"/>
      <c r="D473" s="110"/>
      <c r="E473" s="110"/>
      <c r="F473" s="110"/>
      <c r="G473" s="110"/>
      <c r="H473" s="110"/>
      <c r="I473" s="110"/>
      <c r="J473" s="110"/>
      <c r="K473" s="110"/>
      <c r="L473" s="110"/>
      <c r="M473" s="110"/>
      <c r="N473" s="110"/>
      <c r="O473" s="110"/>
      <c r="P473" s="110"/>
      <c r="Q473" s="110"/>
      <c r="R473" s="110"/>
      <c r="S473" s="110"/>
      <c r="T473" s="110"/>
      <c r="U473" s="110"/>
      <c r="V473" s="110"/>
      <c r="W473" s="110"/>
      <c r="X473" s="110"/>
      <c r="Y473" s="110"/>
      <c r="Z473" s="110"/>
      <c r="AA473" s="110"/>
      <c r="AB473" s="110"/>
      <c r="AC473" s="110"/>
      <c r="AD473" s="110"/>
      <c r="AE473" s="110"/>
      <c r="AF473" s="110"/>
      <c r="AG473" s="110"/>
      <c r="AH473" s="110"/>
      <c r="AI473" s="110"/>
      <c r="AJ473" s="110"/>
    </row>
    <row r="474" spans="1:36" x14ac:dyDescent="0.25">
      <c r="A474" s="110"/>
      <c r="B474" s="110"/>
      <c r="C474" s="209" t="s">
        <v>287</v>
      </c>
      <c r="D474" s="210"/>
      <c r="E474" s="210"/>
      <c r="F474" s="210"/>
      <c r="G474" s="210"/>
      <c r="H474" s="210"/>
      <c r="I474" s="210"/>
      <c r="J474" s="210"/>
      <c r="K474" s="210"/>
      <c r="L474" s="210"/>
      <c r="M474" s="110"/>
      <c r="N474" s="110"/>
      <c r="O474" s="110"/>
      <c r="P474" s="110"/>
      <c r="Q474" s="110"/>
      <c r="R474" s="110"/>
      <c r="S474" s="110"/>
      <c r="T474" s="110"/>
      <c r="U474" s="110"/>
      <c r="V474" s="110"/>
      <c r="W474" s="110"/>
      <c r="X474" s="110"/>
      <c r="Y474" s="110"/>
      <c r="Z474" s="110"/>
      <c r="AA474" s="110"/>
      <c r="AB474" s="110"/>
      <c r="AC474" s="110"/>
      <c r="AD474" s="110"/>
      <c r="AE474" s="110"/>
      <c r="AF474" s="110"/>
      <c r="AG474" s="110"/>
      <c r="AH474" s="110"/>
      <c r="AI474" s="110"/>
      <c r="AJ474" s="110"/>
    </row>
    <row r="475" spans="1:36" x14ac:dyDescent="0.25">
      <c r="A475" s="110"/>
      <c r="B475" s="185"/>
      <c r="C475" s="192" t="s">
        <v>243</v>
      </c>
      <c r="D475" s="110"/>
      <c r="E475" s="110"/>
      <c r="F475" s="110"/>
      <c r="G475" s="110"/>
      <c r="H475" s="110"/>
      <c r="I475" s="110"/>
      <c r="J475" s="110"/>
      <c r="K475" s="193"/>
      <c r="L475" s="110"/>
      <c r="M475" s="110"/>
      <c r="N475" s="97"/>
      <c r="O475" s="271" t="s">
        <v>2043</v>
      </c>
      <c r="P475" s="199" t="s">
        <v>468</v>
      </c>
      <c r="Q475" s="199"/>
      <c r="R475" s="199"/>
      <c r="S475" s="199"/>
      <c r="T475" s="199"/>
      <c r="U475" s="199"/>
      <c r="V475" s="199"/>
      <c r="W475" s="199"/>
      <c r="X475" s="199"/>
      <c r="Y475" s="199"/>
      <c r="Z475" s="199"/>
      <c r="AA475" s="199"/>
      <c r="AB475" s="199"/>
      <c r="AC475" s="199"/>
      <c r="AD475" s="199"/>
      <c r="AE475" s="199"/>
      <c r="AF475" s="199"/>
      <c r="AG475" s="199"/>
      <c r="AH475" s="199"/>
      <c r="AI475" s="293">
        <f>IF(OR(N475="I",N475="-"),1,0)</f>
        <v>0</v>
      </c>
      <c r="AJ475" s="110"/>
    </row>
    <row r="476" spans="1:36" ht="15" customHeight="1" x14ac:dyDescent="0.25">
      <c r="A476" s="110"/>
      <c r="B476" s="185"/>
      <c r="C476" s="192" t="s">
        <v>247</v>
      </c>
      <c r="D476" s="110"/>
      <c r="E476" s="110"/>
      <c r="F476" s="110"/>
      <c r="G476" s="110"/>
      <c r="H476" s="110"/>
      <c r="I476" s="110"/>
      <c r="J476" s="110"/>
      <c r="K476" s="193"/>
      <c r="L476" s="110"/>
      <c r="M476" s="110"/>
      <c r="N476" s="333"/>
      <c r="O476" s="334"/>
      <c r="P476" s="334"/>
      <c r="Q476" s="334"/>
      <c r="R476" s="334"/>
      <c r="S476" s="334"/>
      <c r="T476" s="334"/>
      <c r="U476" s="334"/>
      <c r="V476" s="334"/>
      <c r="W476" s="334"/>
      <c r="X476" s="334"/>
      <c r="Y476" s="334"/>
      <c r="Z476" s="334"/>
      <c r="AA476" s="334"/>
      <c r="AB476" s="334"/>
      <c r="AC476" s="334"/>
      <c r="AD476" s="334"/>
      <c r="AE476" s="334"/>
      <c r="AF476" s="334"/>
      <c r="AG476" s="334"/>
      <c r="AH476" s="334"/>
      <c r="AI476" s="335"/>
      <c r="AJ476" s="110"/>
    </row>
    <row r="477" spans="1:36" ht="15" customHeight="1" x14ac:dyDescent="0.25">
      <c r="A477" s="110"/>
      <c r="B477" s="185"/>
      <c r="C477" s="192" t="s">
        <v>248</v>
      </c>
      <c r="D477" s="110"/>
      <c r="E477" s="110"/>
      <c r="F477" s="110"/>
      <c r="G477" s="110"/>
      <c r="H477" s="110"/>
      <c r="I477" s="110"/>
      <c r="J477" s="110"/>
      <c r="K477" s="193"/>
      <c r="L477" s="110"/>
      <c r="M477" s="110"/>
      <c r="N477" s="333"/>
      <c r="O477" s="334"/>
      <c r="P477" s="334"/>
      <c r="Q477" s="334"/>
      <c r="R477" s="334"/>
      <c r="S477" s="334"/>
      <c r="T477" s="334"/>
      <c r="U477" s="334"/>
      <c r="V477" s="334"/>
      <c r="W477" s="334"/>
      <c r="X477" s="334"/>
      <c r="Y477" s="334"/>
      <c r="Z477" s="334"/>
      <c r="AA477" s="334"/>
      <c r="AB477" s="334"/>
      <c r="AC477" s="334"/>
      <c r="AD477" s="334"/>
      <c r="AE477" s="334"/>
      <c r="AF477" s="334"/>
      <c r="AG477" s="334"/>
      <c r="AH477" s="334"/>
      <c r="AI477" s="335"/>
      <c r="AJ477" s="110"/>
    </row>
    <row r="478" spans="1:36" x14ac:dyDescent="0.25">
      <c r="A478" s="110"/>
      <c r="B478" s="185"/>
      <c r="C478" s="192" t="s">
        <v>249</v>
      </c>
      <c r="D478" s="110"/>
      <c r="E478" s="110"/>
      <c r="F478" s="110"/>
      <c r="G478" s="110"/>
      <c r="H478" s="110"/>
      <c r="I478" s="110"/>
      <c r="J478" s="110"/>
      <c r="K478" s="193"/>
      <c r="L478" s="110"/>
      <c r="M478" s="110"/>
      <c r="N478" s="330"/>
      <c r="O478" s="331"/>
      <c r="P478" s="331"/>
      <c r="Q478" s="331"/>
      <c r="R478" s="332"/>
      <c r="S478" s="288" t="s">
        <v>1982</v>
      </c>
      <c r="T478" s="288"/>
      <c r="U478" s="288"/>
      <c r="V478" s="288"/>
      <c r="W478" s="288"/>
      <c r="X478" s="288"/>
      <c r="Y478" s="287"/>
      <c r="Z478" s="288"/>
      <c r="AA478" s="288"/>
      <c r="AB478" s="288"/>
      <c r="AC478" s="288"/>
      <c r="AD478" s="288"/>
      <c r="AE478" s="288"/>
      <c r="AF478" s="288"/>
      <c r="AG478" s="288"/>
      <c r="AH478" s="288"/>
      <c r="AI478" s="288"/>
      <c r="AJ478" s="110"/>
    </row>
    <row r="479" spans="1:36" x14ac:dyDescent="0.25">
      <c r="A479" s="110"/>
      <c r="B479" s="185"/>
      <c r="C479" s="192" t="s">
        <v>250</v>
      </c>
      <c r="D479" s="110"/>
      <c r="E479" s="110"/>
      <c r="F479" s="110"/>
      <c r="G479" s="110"/>
      <c r="H479" s="110"/>
      <c r="I479" s="110"/>
      <c r="J479" s="110"/>
      <c r="K479" s="193"/>
      <c r="L479" s="110"/>
      <c r="M479" s="110"/>
      <c r="N479" s="97"/>
      <c r="O479" s="285" t="s">
        <v>2043</v>
      </c>
      <c r="P479" s="289" t="s">
        <v>246</v>
      </c>
      <c r="Q479" s="289"/>
      <c r="R479" s="289"/>
      <c r="S479" s="289"/>
      <c r="T479" s="289"/>
      <c r="U479" s="289"/>
      <c r="V479" s="289"/>
      <c r="W479" s="289"/>
      <c r="X479" s="289"/>
      <c r="Y479" s="289"/>
      <c r="Z479" s="289"/>
      <c r="AA479" s="289"/>
      <c r="AB479" s="289"/>
      <c r="AC479" s="289"/>
      <c r="AD479" s="289"/>
      <c r="AE479" s="289"/>
      <c r="AF479" s="289"/>
      <c r="AG479" s="289"/>
      <c r="AH479" s="289"/>
      <c r="AI479" s="289"/>
      <c r="AJ479" s="110"/>
    </row>
    <row r="480" spans="1:36" ht="15" customHeight="1" x14ac:dyDescent="0.25">
      <c r="A480" s="110"/>
      <c r="B480" s="185"/>
      <c r="C480" s="192" t="s">
        <v>251</v>
      </c>
      <c r="D480" s="110"/>
      <c r="E480" s="110"/>
      <c r="F480" s="110"/>
      <c r="G480" s="110"/>
      <c r="H480" s="110"/>
      <c r="I480" s="110"/>
      <c r="J480" s="110"/>
      <c r="K480" s="193"/>
      <c r="L480" s="110"/>
      <c r="M480" s="110"/>
      <c r="N480" s="333"/>
      <c r="O480" s="334"/>
      <c r="P480" s="334"/>
      <c r="Q480" s="334"/>
      <c r="R480" s="334"/>
      <c r="S480" s="334"/>
      <c r="T480" s="334"/>
      <c r="U480" s="334"/>
      <c r="V480" s="334"/>
      <c r="W480" s="334"/>
      <c r="X480" s="334"/>
      <c r="Y480" s="334"/>
      <c r="Z480" s="334"/>
      <c r="AA480" s="334"/>
      <c r="AB480" s="334"/>
      <c r="AC480" s="334"/>
      <c r="AD480" s="334"/>
      <c r="AE480" s="334"/>
      <c r="AF480" s="334"/>
      <c r="AG480" s="334"/>
      <c r="AH480" s="334"/>
      <c r="AI480" s="335"/>
      <c r="AJ480" s="110"/>
    </row>
    <row r="481" spans="1:36" ht="8.4499999999999993" customHeight="1" x14ac:dyDescent="0.25">
      <c r="A481" s="110"/>
      <c r="B481" s="185"/>
      <c r="C481" s="186"/>
      <c r="D481" s="110"/>
      <c r="E481" s="110"/>
      <c r="F481" s="110"/>
      <c r="G481" s="110"/>
      <c r="H481" s="110"/>
      <c r="I481" s="110"/>
      <c r="J481" s="110"/>
      <c r="K481" s="110"/>
      <c r="L481" s="110"/>
      <c r="M481" s="110"/>
      <c r="N481" s="110"/>
      <c r="O481" s="110"/>
      <c r="P481" s="110"/>
      <c r="Q481" s="110"/>
      <c r="R481" s="110"/>
      <c r="S481" s="110"/>
      <c r="T481" s="110"/>
      <c r="U481" s="110"/>
      <c r="V481" s="110"/>
      <c r="W481" s="110"/>
      <c r="X481" s="110"/>
      <c r="Y481" s="110"/>
      <c r="Z481" s="110"/>
      <c r="AA481" s="110"/>
      <c r="AB481" s="110"/>
      <c r="AC481" s="110"/>
      <c r="AD481" s="110"/>
      <c r="AE481" s="110"/>
      <c r="AF481" s="110"/>
      <c r="AG481" s="110"/>
      <c r="AH481" s="110"/>
      <c r="AI481" s="110"/>
      <c r="AJ481" s="110"/>
    </row>
    <row r="482" spans="1:36" x14ac:dyDescent="0.25">
      <c r="A482" s="110"/>
      <c r="B482" s="110"/>
      <c r="C482" s="110"/>
      <c r="D482" s="110"/>
      <c r="E482" s="110"/>
      <c r="F482" s="110"/>
      <c r="G482" s="110"/>
      <c r="H482" s="110"/>
      <c r="I482" s="110"/>
      <c r="J482" s="110"/>
      <c r="K482" s="110"/>
      <c r="L482" s="110"/>
      <c r="M482" s="110"/>
      <c r="N482" s="110"/>
      <c r="O482" s="110"/>
      <c r="P482" s="110"/>
      <c r="Q482" s="110"/>
      <c r="R482" s="110"/>
      <c r="S482" s="110"/>
      <c r="T482" s="110"/>
      <c r="U482" s="110"/>
      <c r="V482" s="110"/>
      <c r="W482" s="110"/>
      <c r="X482" s="110"/>
      <c r="Y482" s="110"/>
      <c r="Z482" s="110"/>
      <c r="AA482" s="110"/>
      <c r="AB482" s="110"/>
      <c r="AC482" s="110"/>
      <c r="AD482" s="110"/>
      <c r="AE482" s="110"/>
      <c r="AF482" s="110"/>
      <c r="AG482" s="110"/>
      <c r="AH482" s="110"/>
      <c r="AI482" s="110"/>
      <c r="AJ482" s="110"/>
    </row>
    <row r="483" spans="1:36" x14ac:dyDescent="0.25">
      <c r="A483" s="110"/>
      <c r="B483" s="110"/>
      <c r="C483" s="110"/>
      <c r="D483" s="110"/>
      <c r="E483" s="110"/>
      <c r="F483" s="110"/>
      <c r="G483" s="110"/>
      <c r="H483" s="110"/>
      <c r="I483" s="110"/>
      <c r="J483" s="110"/>
      <c r="K483" s="110"/>
      <c r="L483" s="110"/>
      <c r="M483" s="110"/>
      <c r="N483" s="110"/>
      <c r="O483" s="110"/>
      <c r="P483" s="110"/>
      <c r="Q483" s="110"/>
      <c r="R483" s="110"/>
      <c r="S483" s="110"/>
      <c r="T483" s="110"/>
      <c r="U483" s="110"/>
      <c r="V483" s="110"/>
      <c r="W483" s="110"/>
      <c r="X483" s="110"/>
      <c r="Y483" s="110"/>
      <c r="Z483" s="110"/>
      <c r="AA483" s="110"/>
      <c r="AB483" s="110"/>
      <c r="AC483" s="110"/>
      <c r="AD483" s="110"/>
      <c r="AE483" s="110"/>
      <c r="AF483" s="110"/>
      <c r="AG483" s="110"/>
      <c r="AH483" s="110"/>
      <c r="AI483" s="110"/>
      <c r="AJ483" s="110"/>
    </row>
    <row r="484" spans="1:36" x14ac:dyDescent="0.25">
      <c r="A484" s="110"/>
      <c r="B484" s="110"/>
      <c r="C484" s="209" t="s">
        <v>288</v>
      </c>
      <c r="D484" s="210"/>
      <c r="E484" s="210"/>
      <c r="F484" s="339"/>
      <c r="G484" s="340"/>
      <c r="H484" s="340"/>
      <c r="I484" s="340"/>
      <c r="J484" s="340"/>
      <c r="K484" s="340"/>
      <c r="L484" s="340"/>
      <c r="M484" s="340"/>
      <c r="N484" s="340"/>
      <c r="O484" s="340"/>
      <c r="P484" s="340"/>
      <c r="Q484" s="340"/>
      <c r="R484" s="340"/>
      <c r="S484" s="340"/>
      <c r="T484" s="340"/>
      <c r="U484" s="340"/>
      <c r="V484" s="340"/>
      <c r="W484" s="340"/>
      <c r="X484" s="340"/>
      <c r="Y484" s="340"/>
      <c r="Z484" s="340"/>
      <c r="AA484" s="340"/>
      <c r="AB484" s="340"/>
      <c r="AC484" s="340"/>
      <c r="AD484" s="340"/>
      <c r="AE484" s="340"/>
      <c r="AF484" s="340"/>
      <c r="AG484" s="340"/>
      <c r="AH484" s="340"/>
      <c r="AI484" s="341"/>
      <c r="AJ484" s="110"/>
    </row>
    <row r="485" spans="1:36" x14ac:dyDescent="0.25">
      <c r="A485" s="110"/>
      <c r="B485" s="185"/>
      <c r="C485" s="192" t="s">
        <v>243</v>
      </c>
      <c r="D485" s="110"/>
      <c r="E485" s="110"/>
      <c r="F485" s="110"/>
      <c r="G485" s="110"/>
      <c r="H485" s="110"/>
      <c r="I485" s="110"/>
      <c r="J485" s="110"/>
      <c r="K485" s="193"/>
      <c r="L485" s="110"/>
      <c r="M485" s="110"/>
      <c r="N485" s="97"/>
      <c r="O485" s="285" t="s">
        <v>2043</v>
      </c>
      <c r="P485" s="205" t="s">
        <v>246</v>
      </c>
      <c r="Q485" s="205"/>
      <c r="R485" s="205"/>
      <c r="S485" s="205"/>
      <c r="T485" s="205"/>
      <c r="U485" s="205"/>
      <c r="V485" s="205"/>
      <c r="W485" s="205"/>
      <c r="X485" s="205"/>
      <c r="Y485" s="205"/>
      <c r="Z485" s="205"/>
      <c r="AA485" s="205"/>
      <c r="AB485" s="205"/>
      <c r="AC485" s="205"/>
      <c r="AD485" s="205"/>
      <c r="AE485" s="205"/>
      <c r="AF485" s="205"/>
      <c r="AG485" s="205"/>
      <c r="AH485" s="205"/>
      <c r="AI485" s="205"/>
      <c r="AJ485" s="110"/>
    </row>
    <row r="486" spans="1:36" ht="15" customHeight="1" x14ac:dyDescent="0.25">
      <c r="A486" s="110"/>
      <c r="B486" s="185"/>
      <c r="C486" s="192" t="s">
        <v>247</v>
      </c>
      <c r="D486" s="110"/>
      <c r="E486" s="110"/>
      <c r="F486" s="110"/>
      <c r="G486" s="110"/>
      <c r="H486" s="110"/>
      <c r="I486" s="110"/>
      <c r="J486" s="110"/>
      <c r="K486" s="193"/>
      <c r="L486" s="110"/>
      <c r="M486" s="110"/>
      <c r="N486" s="333"/>
      <c r="O486" s="334"/>
      <c r="P486" s="334"/>
      <c r="Q486" s="334"/>
      <c r="R486" s="334"/>
      <c r="S486" s="334"/>
      <c r="T486" s="334"/>
      <c r="U486" s="334"/>
      <c r="V486" s="334"/>
      <c r="W486" s="334"/>
      <c r="X486" s="334"/>
      <c r="Y486" s="334"/>
      <c r="Z486" s="334"/>
      <c r="AA486" s="334"/>
      <c r="AB486" s="334"/>
      <c r="AC486" s="334"/>
      <c r="AD486" s="334"/>
      <c r="AE486" s="334"/>
      <c r="AF486" s="334"/>
      <c r="AG486" s="334"/>
      <c r="AH486" s="334"/>
      <c r="AI486" s="335"/>
      <c r="AJ486" s="110"/>
    </row>
    <row r="487" spans="1:36" ht="15" customHeight="1" x14ac:dyDescent="0.25">
      <c r="A487" s="110"/>
      <c r="B487" s="185"/>
      <c r="C487" s="192" t="s">
        <v>248</v>
      </c>
      <c r="D487" s="110"/>
      <c r="E487" s="110"/>
      <c r="F487" s="110"/>
      <c r="G487" s="110"/>
      <c r="H487" s="110"/>
      <c r="I487" s="110"/>
      <c r="J487" s="110"/>
      <c r="K487" s="193"/>
      <c r="L487" s="110"/>
      <c r="M487" s="110"/>
      <c r="N487" s="333"/>
      <c r="O487" s="334"/>
      <c r="P487" s="334"/>
      <c r="Q487" s="334"/>
      <c r="R487" s="334"/>
      <c r="S487" s="334"/>
      <c r="T487" s="334"/>
      <c r="U487" s="334"/>
      <c r="V487" s="334"/>
      <c r="W487" s="334"/>
      <c r="X487" s="334"/>
      <c r="Y487" s="334"/>
      <c r="Z487" s="334"/>
      <c r="AA487" s="334"/>
      <c r="AB487" s="334"/>
      <c r="AC487" s="334"/>
      <c r="AD487" s="334"/>
      <c r="AE487" s="334"/>
      <c r="AF487" s="334"/>
      <c r="AG487" s="334"/>
      <c r="AH487" s="334"/>
      <c r="AI487" s="335"/>
      <c r="AJ487" s="110"/>
    </row>
    <row r="488" spans="1:36" x14ac:dyDescent="0.25">
      <c r="A488" s="110"/>
      <c r="B488" s="185"/>
      <c r="C488" s="192" t="s">
        <v>249</v>
      </c>
      <c r="D488" s="110"/>
      <c r="E488" s="110"/>
      <c r="F488" s="110"/>
      <c r="G488" s="110"/>
      <c r="H488" s="110"/>
      <c r="I488" s="110"/>
      <c r="J488" s="110"/>
      <c r="K488" s="193"/>
      <c r="L488" s="110"/>
      <c r="M488" s="110"/>
      <c r="N488" s="330"/>
      <c r="O488" s="331"/>
      <c r="P488" s="331"/>
      <c r="Q488" s="331"/>
      <c r="R488" s="332"/>
      <c r="S488" s="194" t="s">
        <v>1982</v>
      </c>
      <c r="T488" s="194"/>
      <c r="U488" s="194"/>
      <c r="V488" s="194"/>
      <c r="W488" s="194"/>
      <c r="X488" s="194"/>
      <c r="Y488" s="110"/>
      <c r="Z488" s="194"/>
      <c r="AA488" s="194"/>
      <c r="AB488" s="194"/>
      <c r="AC488" s="194"/>
      <c r="AD488" s="194"/>
      <c r="AE488" s="194"/>
      <c r="AF488" s="194"/>
      <c r="AG488" s="194"/>
      <c r="AH488" s="194"/>
      <c r="AI488" s="194"/>
      <c r="AJ488" s="110"/>
    </row>
    <row r="489" spans="1:36" x14ac:dyDescent="0.25">
      <c r="A489" s="110"/>
      <c r="B489" s="185"/>
      <c r="C489" s="192" t="s">
        <v>250</v>
      </c>
      <c r="D489" s="110"/>
      <c r="E489" s="110"/>
      <c r="F489" s="110"/>
      <c r="G489" s="110"/>
      <c r="H489" s="110"/>
      <c r="I489" s="110"/>
      <c r="J489" s="110"/>
      <c r="K489" s="193"/>
      <c r="L489" s="110"/>
      <c r="M489" s="110"/>
      <c r="N489" s="97"/>
      <c r="O489" s="285" t="s">
        <v>2043</v>
      </c>
      <c r="P489" s="199" t="s">
        <v>246</v>
      </c>
      <c r="Q489" s="199"/>
      <c r="R489" s="199"/>
      <c r="S489" s="199"/>
      <c r="T489" s="199"/>
      <c r="U489" s="199"/>
      <c r="V489" s="199"/>
      <c r="W489" s="199"/>
      <c r="X489" s="199"/>
      <c r="Y489" s="199"/>
      <c r="Z489" s="199"/>
      <c r="AA489" s="199"/>
      <c r="AB489" s="199"/>
      <c r="AC489" s="199"/>
      <c r="AD489" s="199"/>
      <c r="AE489" s="199"/>
      <c r="AF489" s="199"/>
      <c r="AG489" s="199"/>
      <c r="AH489" s="199"/>
      <c r="AI489" s="199"/>
      <c r="AJ489" s="110"/>
    </row>
    <row r="490" spans="1:36" ht="15" customHeight="1" x14ac:dyDescent="0.25">
      <c r="A490" s="110"/>
      <c r="B490" s="185"/>
      <c r="C490" s="192" t="s">
        <v>251</v>
      </c>
      <c r="D490" s="110"/>
      <c r="E490" s="110"/>
      <c r="F490" s="110"/>
      <c r="G490" s="110"/>
      <c r="H490" s="110"/>
      <c r="I490" s="110"/>
      <c r="J490" s="110"/>
      <c r="K490" s="193"/>
      <c r="L490" s="110"/>
      <c r="M490" s="110"/>
      <c r="N490" s="333"/>
      <c r="O490" s="334"/>
      <c r="P490" s="334"/>
      <c r="Q490" s="334"/>
      <c r="R490" s="334"/>
      <c r="S490" s="334"/>
      <c r="T490" s="334"/>
      <c r="U490" s="334"/>
      <c r="V490" s="334"/>
      <c r="W490" s="334"/>
      <c r="X490" s="334"/>
      <c r="Y490" s="334"/>
      <c r="Z490" s="334"/>
      <c r="AA490" s="334"/>
      <c r="AB490" s="334"/>
      <c r="AC490" s="334"/>
      <c r="AD490" s="334"/>
      <c r="AE490" s="334"/>
      <c r="AF490" s="334"/>
      <c r="AG490" s="334"/>
      <c r="AH490" s="334"/>
      <c r="AI490" s="335"/>
      <c r="AJ490" s="110"/>
    </row>
    <row r="491" spans="1:36" ht="5.85" customHeight="1" x14ac:dyDescent="0.25">
      <c r="A491" s="110"/>
      <c r="B491" s="185"/>
      <c r="C491" s="186"/>
      <c r="D491" s="110"/>
      <c r="E491" s="110"/>
      <c r="F491" s="110"/>
      <c r="G491" s="110"/>
      <c r="H491" s="110"/>
      <c r="I491" s="110"/>
      <c r="J491" s="110"/>
      <c r="K491" s="110"/>
      <c r="L491" s="110"/>
      <c r="M491" s="110"/>
      <c r="N491" s="110"/>
      <c r="O491" s="110"/>
      <c r="P491" s="110"/>
      <c r="Q491" s="110"/>
      <c r="R491" s="110"/>
      <c r="S491" s="110"/>
      <c r="T491" s="110"/>
      <c r="U491" s="110"/>
      <c r="V491" s="110"/>
      <c r="W491" s="110"/>
      <c r="X491" s="110"/>
      <c r="Y491" s="110"/>
      <c r="Z491" s="110"/>
      <c r="AA491" s="110"/>
      <c r="AB491" s="110"/>
      <c r="AC491" s="110"/>
      <c r="AD491" s="110"/>
      <c r="AE491" s="110"/>
      <c r="AF491" s="110"/>
      <c r="AG491" s="110"/>
      <c r="AH491" s="110"/>
      <c r="AI491" s="110"/>
      <c r="AJ491" s="110"/>
    </row>
    <row r="492" spans="1:36" x14ac:dyDescent="0.25">
      <c r="A492" s="110"/>
      <c r="B492" s="110"/>
      <c r="C492" s="209" t="s">
        <v>288</v>
      </c>
      <c r="D492" s="210"/>
      <c r="E492" s="210"/>
      <c r="F492" s="339"/>
      <c r="G492" s="340"/>
      <c r="H492" s="340"/>
      <c r="I492" s="340"/>
      <c r="J492" s="340"/>
      <c r="K492" s="340"/>
      <c r="L492" s="340"/>
      <c r="M492" s="340"/>
      <c r="N492" s="340"/>
      <c r="O492" s="340"/>
      <c r="P492" s="340"/>
      <c r="Q492" s="340"/>
      <c r="R492" s="340"/>
      <c r="S492" s="340"/>
      <c r="T492" s="340"/>
      <c r="U492" s="340"/>
      <c r="V492" s="340"/>
      <c r="W492" s="340"/>
      <c r="X492" s="340"/>
      <c r="Y492" s="340"/>
      <c r="Z492" s="340"/>
      <c r="AA492" s="340"/>
      <c r="AB492" s="340"/>
      <c r="AC492" s="340"/>
      <c r="AD492" s="340"/>
      <c r="AE492" s="340"/>
      <c r="AF492" s="340"/>
      <c r="AG492" s="340"/>
      <c r="AH492" s="340"/>
      <c r="AI492" s="341"/>
      <c r="AJ492" s="110"/>
    </row>
    <row r="493" spans="1:36" x14ac:dyDescent="0.25">
      <c r="A493" s="110"/>
      <c r="B493" s="185"/>
      <c r="C493" s="192" t="s">
        <v>243</v>
      </c>
      <c r="D493" s="110"/>
      <c r="E493" s="110"/>
      <c r="F493" s="110"/>
      <c r="G493" s="110"/>
      <c r="H493" s="110"/>
      <c r="I493" s="110"/>
      <c r="J493" s="110"/>
      <c r="K493" s="193"/>
      <c r="L493" s="110"/>
      <c r="M493" s="110"/>
      <c r="N493" s="97"/>
      <c r="O493" s="285" t="s">
        <v>2043</v>
      </c>
      <c r="P493" s="205" t="s">
        <v>246</v>
      </c>
      <c r="Q493" s="205"/>
      <c r="R493" s="205"/>
      <c r="S493" s="205"/>
      <c r="T493" s="205"/>
      <c r="U493" s="205"/>
      <c r="V493" s="205"/>
      <c r="W493" s="205"/>
      <c r="X493" s="205"/>
      <c r="Y493" s="205"/>
      <c r="Z493" s="205"/>
      <c r="AA493" s="205"/>
      <c r="AB493" s="205"/>
      <c r="AC493" s="205"/>
      <c r="AD493" s="205"/>
      <c r="AE493" s="205"/>
      <c r="AF493" s="205"/>
      <c r="AG493" s="205"/>
      <c r="AH493" s="205"/>
      <c r="AI493" s="205"/>
      <c r="AJ493" s="110"/>
    </row>
    <row r="494" spans="1:36" ht="15" customHeight="1" x14ac:dyDescent="0.25">
      <c r="A494" s="110"/>
      <c r="B494" s="185"/>
      <c r="C494" s="192" t="s">
        <v>247</v>
      </c>
      <c r="D494" s="110"/>
      <c r="E494" s="110"/>
      <c r="F494" s="110"/>
      <c r="G494" s="110"/>
      <c r="H494" s="110"/>
      <c r="I494" s="110"/>
      <c r="J494" s="110"/>
      <c r="K494" s="193"/>
      <c r="L494" s="110"/>
      <c r="M494" s="110"/>
      <c r="N494" s="333"/>
      <c r="O494" s="334"/>
      <c r="P494" s="334"/>
      <c r="Q494" s="334"/>
      <c r="R494" s="334"/>
      <c r="S494" s="334"/>
      <c r="T494" s="334"/>
      <c r="U494" s="334"/>
      <c r="V494" s="334"/>
      <c r="W494" s="334"/>
      <c r="X494" s="334"/>
      <c r="Y494" s="334"/>
      <c r="Z494" s="334"/>
      <c r="AA494" s="334"/>
      <c r="AB494" s="334"/>
      <c r="AC494" s="334"/>
      <c r="AD494" s="334"/>
      <c r="AE494" s="334"/>
      <c r="AF494" s="334"/>
      <c r="AG494" s="334"/>
      <c r="AH494" s="334"/>
      <c r="AI494" s="335"/>
      <c r="AJ494" s="110"/>
    </row>
    <row r="495" spans="1:36" ht="15" customHeight="1" x14ac:dyDescent="0.25">
      <c r="A495" s="110"/>
      <c r="B495" s="185"/>
      <c r="C495" s="192" t="s">
        <v>248</v>
      </c>
      <c r="D495" s="110"/>
      <c r="E495" s="110"/>
      <c r="F495" s="110"/>
      <c r="G495" s="110"/>
      <c r="H495" s="110"/>
      <c r="I495" s="110"/>
      <c r="J495" s="110"/>
      <c r="K495" s="193"/>
      <c r="L495" s="110"/>
      <c r="M495" s="110"/>
      <c r="N495" s="333"/>
      <c r="O495" s="334"/>
      <c r="P495" s="334"/>
      <c r="Q495" s="334"/>
      <c r="R495" s="334"/>
      <c r="S495" s="334"/>
      <c r="T495" s="334"/>
      <c r="U495" s="334"/>
      <c r="V495" s="334"/>
      <c r="W495" s="334"/>
      <c r="X495" s="334"/>
      <c r="Y495" s="334"/>
      <c r="Z495" s="334"/>
      <c r="AA495" s="334"/>
      <c r="AB495" s="334"/>
      <c r="AC495" s="334"/>
      <c r="AD495" s="334"/>
      <c r="AE495" s="334"/>
      <c r="AF495" s="334"/>
      <c r="AG495" s="334"/>
      <c r="AH495" s="334"/>
      <c r="AI495" s="335"/>
      <c r="AJ495" s="110"/>
    </row>
    <row r="496" spans="1:36" x14ac:dyDescent="0.25">
      <c r="A496" s="110"/>
      <c r="B496" s="185"/>
      <c r="C496" s="192" t="s">
        <v>249</v>
      </c>
      <c r="D496" s="110"/>
      <c r="E496" s="110"/>
      <c r="F496" s="110"/>
      <c r="G496" s="110"/>
      <c r="H496" s="110"/>
      <c r="I496" s="110"/>
      <c r="J496" s="110"/>
      <c r="K496" s="193"/>
      <c r="L496" s="110"/>
      <c r="M496" s="110"/>
      <c r="N496" s="330"/>
      <c r="O496" s="331"/>
      <c r="P496" s="331"/>
      <c r="Q496" s="331"/>
      <c r="R496" s="332"/>
      <c r="S496" s="194" t="s">
        <v>1982</v>
      </c>
      <c r="T496" s="194"/>
      <c r="U496" s="194"/>
      <c r="V496" s="194"/>
      <c r="W496" s="194"/>
      <c r="X496" s="194"/>
      <c r="Y496" s="110"/>
      <c r="Z496" s="194"/>
      <c r="AA496" s="194"/>
      <c r="AB496" s="194"/>
      <c r="AC496" s="194"/>
      <c r="AD496" s="194"/>
      <c r="AE496" s="194"/>
      <c r="AF496" s="194"/>
      <c r="AG496" s="194"/>
      <c r="AH496" s="194"/>
      <c r="AI496" s="194"/>
      <c r="AJ496" s="110"/>
    </row>
    <row r="497" spans="1:36" x14ac:dyDescent="0.25">
      <c r="A497" s="110"/>
      <c r="B497" s="185"/>
      <c r="C497" s="192" t="s">
        <v>250</v>
      </c>
      <c r="D497" s="110"/>
      <c r="E497" s="110"/>
      <c r="F497" s="110"/>
      <c r="G497" s="110"/>
      <c r="H497" s="110"/>
      <c r="I497" s="110"/>
      <c r="J497" s="110"/>
      <c r="K497" s="193"/>
      <c r="L497" s="110"/>
      <c r="M497" s="110"/>
      <c r="N497" s="97"/>
      <c r="O497" s="285" t="s">
        <v>2043</v>
      </c>
      <c r="P497" s="199" t="s">
        <v>246</v>
      </c>
      <c r="Q497" s="199"/>
      <c r="R497" s="199"/>
      <c r="S497" s="199"/>
      <c r="T497" s="199"/>
      <c r="U497" s="199"/>
      <c r="V497" s="199"/>
      <c r="W497" s="199"/>
      <c r="X497" s="199"/>
      <c r="Y497" s="199"/>
      <c r="Z497" s="199"/>
      <c r="AA497" s="199"/>
      <c r="AB497" s="199"/>
      <c r="AC497" s="199"/>
      <c r="AD497" s="199"/>
      <c r="AE497" s="199"/>
      <c r="AF497" s="199"/>
      <c r="AG497" s="199"/>
      <c r="AH497" s="199"/>
      <c r="AI497" s="199"/>
      <c r="AJ497" s="110"/>
    </row>
    <row r="498" spans="1:36" ht="15" customHeight="1" x14ac:dyDescent="0.25">
      <c r="A498" s="110"/>
      <c r="B498" s="185"/>
      <c r="C498" s="192" t="s">
        <v>251</v>
      </c>
      <c r="D498" s="110"/>
      <c r="E498" s="110"/>
      <c r="F498" s="110"/>
      <c r="G498" s="110"/>
      <c r="H498" s="110"/>
      <c r="I498" s="110"/>
      <c r="J498" s="110"/>
      <c r="K498" s="193"/>
      <c r="L498" s="110"/>
      <c r="M498" s="110"/>
      <c r="N498" s="333"/>
      <c r="O498" s="334"/>
      <c r="P498" s="334"/>
      <c r="Q498" s="334"/>
      <c r="R498" s="334"/>
      <c r="S498" s="334"/>
      <c r="T498" s="334"/>
      <c r="U498" s="334"/>
      <c r="V498" s="334"/>
      <c r="W498" s="334"/>
      <c r="X498" s="334"/>
      <c r="Y498" s="334"/>
      <c r="Z498" s="334"/>
      <c r="AA498" s="334"/>
      <c r="AB498" s="334"/>
      <c r="AC498" s="334"/>
      <c r="AD498" s="334"/>
      <c r="AE498" s="334"/>
      <c r="AF498" s="334"/>
      <c r="AG498" s="334"/>
      <c r="AH498" s="334"/>
      <c r="AI498" s="335"/>
      <c r="AJ498" s="110"/>
    </row>
    <row r="499" spans="1:36" ht="5.85" customHeight="1" x14ac:dyDescent="0.25">
      <c r="A499" s="110"/>
      <c r="B499" s="185"/>
      <c r="C499" s="186"/>
      <c r="D499" s="110"/>
      <c r="E499" s="110"/>
      <c r="F499" s="110"/>
      <c r="G499" s="110"/>
      <c r="H499" s="110"/>
      <c r="I499" s="110"/>
      <c r="J499" s="110"/>
      <c r="K499" s="110"/>
      <c r="L499" s="110"/>
      <c r="M499" s="110"/>
      <c r="N499" s="110"/>
      <c r="O499" s="110"/>
      <c r="P499" s="110"/>
      <c r="Q499" s="110"/>
      <c r="R499" s="110"/>
      <c r="S499" s="110"/>
      <c r="T499" s="110"/>
      <c r="U499" s="110"/>
      <c r="V499" s="110"/>
      <c r="W499" s="110"/>
      <c r="X499" s="110"/>
      <c r="Y499" s="110"/>
      <c r="Z499" s="110"/>
      <c r="AA499" s="110"/>
      <c r="AB499" s="110"/>
      <c r="AC499" s="110"/>
      <c r="AD499" s="110"/>
      <c r="AE499" s="110"/>
      <c r="AF499" s="110"/>
      <c r="AG499" s="110"/>
      <c r="AH499" s="110"/>
      <c r="AI499" s="110"/>
      <c r="AJ499" s="110"/>
    </row>
    <row r="502" spans="1:36" x14ac:dyDescent="0.25">
      <c r="B502" s="175" t="s">
        <v>214</v>
      </c>
    </row>
    <row r="504" spans="1:36" x14ac:dyDescent="0.25">
      <c r="B504" s="374"/>
      <c r="C504" s="375"/>
      <c r="D504" s="375"/>
      <c r="E504" s="375"/>
      <c r="F504" s="375"/>
      <c r="G504" s="375"/>
      <c r="H504" s="375"/>
      <c r="I504" s="375"/>
      <c r="J504" s="375"/>
      <c r="K504" s="375"/>
      <c r="L504" s="375"/>
      <c r="M504" s="375"/>
      <c r="N504" s="375"/>
      <c r="O504" s="375"/>
      <c r="P504" s="375"/>
      <c r="Q504" s="375"/>
      <c r="R504" s="375"/>
      <c r="S504" s="375"/>
      <c r="T504" s="375"/>
      <c r="U504" s="375"/>
      <c r="V504" s="375"/>
      <c r="W504" s="375"/>
      <c r="X504" s="375"/>
      <c r="Y504" s="375"/>
      <c r="Z504" s="375"/>
      <c r="AA504" s="375"/>
      <c r="AB504" s="375"/>
      <c r="AC504" s="375"/>
      <c r="AD504" s="375"/>
      <c r="AE504" s="375"/>
      <c r="AF504" s="375"/>
      <c r="AG504" s="375"/>
      <c r="AH504" s="375"/>
      <c r="AI504" s="376"/>
    </row>
    <row r="505" spans="1:36" x14ac:dyDescent="0.25">
      <c r="B505" s="377"/>
      <c r="C505" s="378"/>
      <c r="D505" s="378"/>
      <c r="E505" s="378"/>
      <c r="F505" s="378"/>
      <c r="G505" s="378"/>
      <c r="H505" s="378"/>
      <c r="I505" s="378"/>
      <c r="J505" s="378"/>
      <c r="K505" s="378"/>
      <c r="L505" s="378"/>
      <c r="M505" s="378"/>
      <c r="N505" s="378"/>
      <c r="O505" s="378"/>
      <c r="P505" s="378"/>
      <c r="Q505" s="378"/>
      <c r="R505" s="378"/>
      <c r="S505" s="378"/>
      <c r="T505" s="378"/>
      <c r="U505" s="378"/>
      <c r="V505" s="378"/>
      <c r="W505" s="378"/>
      <c r="X505" s="378"/>
      <c r="Y505" s="378"/>
      <c r="Z505" s="378"/>
      <c r="AA505" s="378"/>
      <c r="AB505" s="378"/>
      <c r="AC505" s="378"/>
      <c r="AD505" s="378"/>
      <c r="AE505" s="378"/>
      <c r="AF505" s="378"/>
      <c r="AG505" s="378"/>
      <c r="AH505" s="378"/>
      <c r="AI505" s="379"/>
    </row>
    <row r="506" spans="1:36" x14ac:dyDescent="0.25">
      <c r="B506" s="377"/>
      <c r="C506" s="378"/>
      <c r="D506" s="378"/>
      <c r="E506" s="378"/>
      <c r="F506" s="378"/>
      <c r="G506" s="378"/>
      <c r="H506" s="378"/>
      <c r="I506" s="378"/>
      <c r="J506" s="378"/>
      <c r="K506" s="378"/>
      <c r="L506" s="378"/>
      <c r="M506" s="378"/>
      <c r="N506" s="378"/>
      <c r="O506" s="378"/>
      <c r="P506" s="378"/>
      <c r="Q506" s="378"/>
      <c r="R506" s="378"/>
      <c r="S506" s="378"/>
      <c r="T506" s="378"/>
      <c r="U506" s="378"/>
      <c r="V506" s="378"/>
      <c r="W506" s="378"/>
      <c r="X506" s="378"/>
      <c r="Y506" s="378"/>
      <c r="Z506" s="378"/>
      <c r="AA506" s="378"/>
      <c r="AB506" s="378"/>
      <c r="AC506" s="378"/>
      <c r="AD506" s="378"/>
      <c r="AE506" s="378"/>
      <c r="AF506" s="378"/>
      <c r="AG506" s="378"/>
      <c r="AH506" s="378"/>
      <c r="AI506" s="379"/>
    </row>
    <row r="507" spans="1:36" x14ac:dyDescent="0.25">
      <c r="B507" s="377"/>
      <c r="C507" s="378"/>
      <c r="D507" s="378"/>
      <c r="E507" s="378"/>
      <c r="F507" s="378"/>
      <c r="G507" s="378"/>
      <c r="H507" s="378"/>
      <c r="I507" s="378"/>
      <c r="J507" s="378"/>
      <c r="K507" s="378"/>
      <c r="L507" s="378"/>
      <c r="M507" s="378"/>
      <c r="N507" s="378"/>
      <c r="O507" s="378"/>
      <c r="P507" s="378"/>
      <c r="Q507" s="378"/>
      <c r="R507" s="378"/>
      <c r="S507" s="378"/>
      <c r="T507" s="378"/>
      <c r="U507" s="378"/>
      <c r="V507" s="378"/>
      <c r="W507" s="378"/>
      <c r="X507" s="378"/>
      <c r="Y507" s="378"/>
      <c r="Z507" s="378"/>
      <c r="AA507" s="378"/>
      <c r="AB507" s="378"/>
      <c r="AC507" s="378"/>
      <c r="AD507" s="378"/>
      <c r="AE507" s="378"/>
      <c r="AF507" s="378"/>
      <c r="AG507" s="378"/>
      <c r="AH507" s="378"/>
      <c r="AI507" s="379"/>
    </row>
    <row r="508" spans="1:36" x14ac:dyDescent="0.25">
      <c r="B508" s="380"/>
      <c r="C508" s="381"/>
      <c r="D508" s="381"/>
      <c r="E508" s="381"/>
      <c r="F508" s="381"/>
      <c r="G508" s="381"/>
      <c r="H508" s="381"/>
      <c r="I508" s="381"/>
      <c r="J508" s="381"/>
      <c r="K508" s="381"/>
      <c r="L508" s="381"/>
      <c r="M508" s="381"/>
      <c r="N508" s="381"/>
      <c r="O508" s="381"/>
      <c r="P508" s="381"/>
      <c r="Q508" s="381"/>
      <c r="R508" s="381"/>
      <c r="S508" s="381"/>
      <c r="T508" s="381"/>
      <c r="U508" s="381"/>
      <c r="V508" s="381"/>
      <c r="W508" s="381"/>
      <c r="X508" s="381"/>
      <c r="Y508" s="381"/>
      <c r="Z508" s="381"/>
      <c r="AA508" s="381"/>
      <c r="AB508" s="381"/>
      <c r="AC508" s="381"/>
      <c r="AD508" s="381"/>
      <c r="AE508" s="381"/>
      <c r="AF508" s="381"/>
      <c r="AG508" s="381"/>
      <c r="AH508" s="381"/>
      <c r="AI508" s="382"/>
    </row>
    <row r="511" spans="1:36" x14ac:dyDescent="0.25">
      <c r="B511" s="175" t="s">
        <v>2117</v>
      </c>
    </row>
    <row r="513" spans="2:35" x14ac:dyDescent="0.25">
      <c r="B513" s="374"/>
      <c r="C513" s="375"/>
      <c r="D513" s="375"/>
      <c r="E513" s="375"/>
      <c r="F513" s="375"/>
      <c r="G513" s="375"/>
      <c r="H513" s="375"/>
      <c r="I513" s="375"/>
      <c r="J513" s="375"/>
      <c r="K513" s="375"/>
      <c r="L513" s="375"/>
      <c r="M513" s="375"/>
      <c r="N513" s="375"/>
      <c r="O513" s="375"/>
      <c r="P513" s="375"/>
      <c r="Q513" s="375"/>
      <c r="R513" s="375"/>
      <c r="S513" s="375"/>
      <c r="T513" s="375"/>
      <c r="U513" s="375"/>
      <c r="V513" s="375"/>
      <c r="W513" s="375"/>
      <c r="X513" s="375"/>
      <c r="Y513" s="375"/>
      <c r="Z513" s="375"/>
      <c r="AA513" s="375"/>
      <c r="AB513" s="375"/>
      <c r="AC513" s="375"/>
      <c r="AD513" s="375"/>
      <c r="AE513" s="375"/>
      <c r="AF513" s="375"/>
      <c r="AG513" s="375"/>
      <c r="AH513" s="375"/>
      <c r="AI513" s="376"/>
    </row>
    <row r="514" spans="2:35" x14ac:dyDescent="0.25">
      <c r="B514" s="377"/>
      <c r="C514" s="378"/>
      <c r="D514" s="378"/>
      <c r="E514" s="378"/>
      <c r="F514" s="378"/>
      <c r="G514" s="378"/>
      <c r="H514" s="378"/>
      <c r="I514" s="378"/>
      <c r="J514" s="378"/>
      <c r="K514" s="378"/>
      <c r="L514" s="378"/>
      <c r="M514" s="378"/>
      <c r="N514" s="378"/>
      <c r="O514" s="378"/>
      <c r="P514" s="378"/>
      <c r="Q514" s="378"/>
      <c r="R514" s="378"/>
      <c r="S514" s="378"/>
      <c r="T514" s="378"/>
      <c r="U514" s="378"/>
      <c r="V514" s="378"/>
      <c r="W514" s="378"/>
      <c r="X514" s="378"/>
      <c r="Y514" s="378"/>
      <c r="Z514" s="378"/>
      <c r="AA514" s="378"/>
      <c r="AB514" s="378"/>
      <c r="AC514" s="378"/>
      <c r="AD514" s="378"/>
      <c r="AE514" s="378"/>
      <c r="AF514" s="378"/>
      <c r="AG514" s="378"/>
      <c r="AH514" s="378"/>
      <c r="AI514" s="379"/>
    </row>
    <row r="515" spans="2:35" x14ac:dyDescent="0.25">
      <c r="B515" s="377"/>
      <c r="C515" s="378"/>
      <c r="D515" s="378"/>
      <c r="E515" s="378"/>
      <c r="F515" s="378"/>
      <c r="G515" s="378"/>
      <c r="H515" s="378"/>
      <c r="I515" s="378"/>
      <c r="J515" s="378"/>
      <c r="K515" s="378"/>
      <c r="L515" s="378"/>
      <c r="M515" s="378"/>
      <c r="N515" s="378"/>
      <c r="O515" s="378"/>
      <c r="P515" s="378"/>
      <c r="Q515" s="378"/>
      <c r="R515" s="378"/>
      <c r="S515" s="378"/>
      <c r="T515" s="378"/>
      <c r="U515" s="378"/>
      <c r="V515" s="378"/>
      <c r="W515" s="378"/>
      <c r="X515" s="378"/>
      <c r="Y515" s="378"/>
      <c r="Z515" s="378"/>
      <c r="AA515" s="378"/>
      <c r="AB515" s="378"/>
      <c r="AC515" s="378"/>
      <c r="AD515" s="378"/>
      <c r="AE515" s="378"/>
      <c r="AF515" s="378"/>
      <c r="AG515" s="378"/>
      <c r="AH515" s="378"/>
      <c r="AI515" s="379"/>
    </row>
    <row r="516" spans="2:35" x14ac:dyDescent="0.25">
      <c r="B516" s="377"/>
      <c r="C516" s="378"/>
      <c r="D516" s="378"/>
      <c r="E516" s="378"/>
      <c r="F516" s="378"/>
      <c r="G516" s="378"/>
      <c r="H516" s="378"/>
      <c r="I516" s="378"/>
      <c r="J516" s="378"/>
      <c r="K516" s="378"/>
      <c r="L516" s="378"/>
      <c r="M516" s="378"/>
      <c r="N516" s="378"/>
      <c r="O516" s="378"/>
      <c r="P516" s="378"/>
      <c r="Q516" s="378"/>
      <c r="R516" s="378"/>
      <c r="S516" s="378"/>
      <c r="T516" s="378"/>
      <c r="U516" s="378"/>
      <c r="V516" s="378"/>
      <c r="W516" s="378"/>
      <c r="X516" s="378"/>
      <c r="Y516" s="378"/>
      <c r="Z516" s="378"/>
      <c r="AA516" s="378"/>
      <c r="AB516" s="378"/>
      <c r="AC516" s="378"/>
      <c r="AD516" s="378"/>
      <c r="AE516" s="378"/>
      <c r="AF516" s="378"/>
      <c r="AG516" s="378"/>
      <c r="AH516" s="378"/>
      <c r="AI516" s="379"/>
    </row>
    <row r="517" spans="2:35" x14ac:dyDescent="0.25">
      <c r="B517" s="380"/>
      <c r="C517" s="381"/>
      <c r="D517" s="381"/>
      <c r="E517" s="381"/>
      <c r="F517" s="381"/>
      <c r="G517" s="381"/>
      <c r="H517" s="381"/>
      <c r="I517" s="381"/>
      <c r="J517" s="381"/>
      <c r="K517" s="381"/>
      <c r="L517" s="381"/>
      <c r="M517" s="381"/>
      <c r="N517" s="381"/>
      <c r="O517" s="381"/>
      <c r="P517" s="381"/>
      <c r="Q517" s="381"/>
      <c r="R517" s="381"/>
      <c r="S517" s="381"/>
      <c r="T517" s="381"/>
      <c r="U517" s="381"/>
      <c r="V517" s="381"/>
      <c r="W517" s="381"/>
      <c r="X517" s="381"/>
      <c r="Y517" s="381"/>
      <c r="Z517" s="381"/>
      <c r="AA517" s="381"/>
      <c r="AB517" s="381"/>
      <c r="AC517" s="381"/>
      <c r="AD517" s="381"/>
      <c r="AE517" s="381"/>
      <c r="AF517" s="381"/>
      <c r="AG517" s="381"/>
      <c r="AH517" s="381"/>
      <c r="AI517" s="382"/>
    </row>
    <row r="518" spans="2:35" x14ac:dyDescent="0.25">
      <c r="B518" s="25"/>
      <c r="C518" s="25"/>
      <c r="D518" s="25"/>
      <c r="E518" s="25"/>
      <c r="F518" s="25"/>
      <c r="G518" s="25"/>
      <c r="H518" s="25"/>
      <c r="I518" s="25"/>
      <c r="J518" s="25"/>
      <c r="K518" s="25"/>
      <c r="L518" s="25"/>
      <c r="M518" s="25"/>
      <c r="N518" s="25"/>
      <c r="O518" s="25"/>
      <c r="P518" s="25"/>
      <c r="Q518" s="25"/>
      <c r="R518" s="25"/>
      <c r="S518" s="25"/>
      <c r="T518" s="25"/>
      <c r="U518" s="25"/>
      <c r="V518" s="25"/>
      <c r="W518" s="25"/>
      <c r="X518" s="25"/>
      <c r="Y518" s="25"/>
      <c r="Z518" s="25"/>
      <c r="AA518" s="25"/>
      <c r="AB518" s="25"/>
      <c r="AC518" s="25"/>
      <c r="AD518" s="25"/>
      <c r="AE518" s="25"/>
      <c r="AF518" s="25"/>
      <c r="AG518" s="25"/>
      <c r="AH518" s="25"/>
      <c r="AI518" s="25"/>
    </row>
    <row r="520" spans="2:35" x14ac:dyDescent="0.25">
      <c r="B520" s="175" t="s">
        <v>215</v>
      </c>
      <c r="C520" s="25"/>
      <c r="D520" s="25"/>
      <c r="E520" s="25"/>
      <c r="F520" s="25"/>
      <c r="G520" s="25"/>
      <c r="H520" s="25"/>
      <c r="I520" s="25"/>
      <c r="J520" s="25"/>
      <c r="K520" s="25"/>
      <c r="L520" s="25"/>
      <c r="M520" s="25"/>
      <c r="N520" s="25"/>
      <c r="O520" s="25"/>
      <c r="P520" s="25"/>
      <c r="Q520" s="25"/>
      <c r="R520" s="25"/>
      <c r="S520" s="25"/>
      <c r="T520" s="25"/>
      <c r="U520" s="25"/>
      <c r="V520" s="25"/>
      <c r="W520" s="25"/>
      <c r="X520" s="25"/>
      <c r="Y520" s="25"/>
      <c r="Z520" s="25"/>
      <c r="AA520" s="25"/>
      <c r="AB520" s="25"/>
      <c r="AC520" s="25"/>
      <c r="AD520" s="25"/>
      <c r="AE520" s="25"/>
      <c r="AF520" s="25"/>
      <c r="AG520" s="25"/>
      <c r="AH520" s="25"/>
      <c r="AI520" s="25"/>
    </row>
    <row r="521" spans="2:35" x14ac:dyDescent="0.25">
      <c r="B521" s="175"/>
      <c r="C521" s="25"/>
      <c r="D521" s="25"/>
      <c r="E521" s="25"/>
      <c r="F521" s="25"/>
      <c r="G521" s="25"/>
      <c r="H521" s="25"/>
      <c r="I521" s="25"/>
      <c r="J521" s="25"/>
      <c r="K521" s="25"/>
      <c r="L521" s="25"/>
      <c r="M521" s="25"/>
      <c r="N521" s="25"/>
      <c r="O521" s="25"/>
      <c r="P521" s="25"/>
      <c r="Q521" s="25"/>
      <c r="R521" s="25"/>
      <c r="S521" s="25"/>
      <c r="T521" s="25"/>
      <c r="U521" s="25"/>
      <c r="V521" s="25"/>
      <c r="W521" s="25"/>
      <c r="X521" s="25"/>
      <c r="Y521" s="25"/>
      <c r="Z521" s="25"/>
      <c r="AA521" s="25"/>
      <c r="AB521" s="25"/>
      <c r="AC521" s="25"/>
      <c r="AD521" s="25"/>
      <c r="AE521" s="25"/>
      <c r="AF521" s="25"/>
      <c r="AG521" s="25"/>
      <c r="AH521" s="25"/>
      <c r="AI521" s="25"/>
    </row>
    <row r="522" spans="2:35" x14ac:dyDescent="0.25">
      <c r="B522" s="374"/>
      <c r="C522" s="375"/>
      <c r="D522" s="375"/>
      <c r="E522" s="375"/>
      <c r="F522" s="375"/>
      <c r="G522" s="375"/>
      <c r="H522" s="375"/>
      <c r="I522" s="375"/>
      <c r="J522" s="375"/>
      <c r="K522" s="375"/>
      <c r="L522" s="375"/>
      <c r="M522" s="375"/>
      <c r="N522" s="375"/>
      <c r="O522" s="375"/>
      <c r="P522" s="375"/>
      <c r="Q522" s="375"/>
      <c r="R522" s="375"/>
      <c r="S522" s="375"/>
      <c r="T522" s="375"/>
      <c r="U522" s="375"/>
      <c r="V522" s="375"/>
      <c r="W522" s="375"/>
      <c r="X522" s="375"/>
      <c r="Y522" s="375"/>
      <c r="Z522" s="375"/>
      <c r="AA522" s="375"/>
      <c r="AB522" s="375"/>
      <c r="AC522" s="375"/>
      <c r="AD522" s="375"/>
      <c r="AE522" s="375"/>
      <c r="AF522" s="375"/>
      <c r="AG522" s="375"/>
      <c r="AH522" s="375"/>
      <c r="AI522" s="376"/>
    </row>
    <row r="523" spans="2:35" x14ac:dyDescent="0.25">
      <c r="B523" s="377"/>
      <c r="C523" s="378"/>
      <c r="D523" s="378"/>
      <c r="E523" s="378"/>
      <c r="F523" s="378"/>
      <c r="G523" s="378"/>
      <c r="H523" s="378"/>
      <c r="I523" s="378"/>
      <c r="J523" s="378"/>
      <c r="K523" s="378"/>
      <c r="L523" s="378"/>
      <c r="M523" s="378"/>
      <c r="N523" s="378"/>
      <c r="O523" s="378"/>
      <c r="P523" s="378"/>
      <c r="Q523" s="378"/>
      <c r="R523" s="378"/>
      <c r="S523" s="378"/>
      <c r="T523" s="378"/>
      <c r="U523" s="378"/>
      <c r="V523" s="378"/>
      <c r="W523" s="378"/>
      <c r="X523" s="378"/>
      <c r="Y523" s="378"/>
      <c r="Z523" s="378"/>
      <c r="AA523" s="378"/>
      <c r="AB523" s="378"/>
      <c r="AC523" s="378"/>
      <c r="AD523" s="378"/>
      <c r="AE523" s="378"/>
      <c r="AF523" s="378"/>
      <c r="AG523" s="378"/>
      <c r="AH523" s="378"/>
      <c r="AI523" s="379"/>
    </row>
    <row r="524" spans="2:35" x14ac:dyDescent="0.25">
      <c r="B524" s="377"/>
      <c r="C524" s="378"/>
      <c r="D524" s="378"/>
      <c r="E524" s="378"/>
      <c r="F524" s="378"/>
      <c r="G524" s="378"/>
      <c r="H524" s="378"/>
      <c r="I524" s="378"/>
      <c r="J524" s="378"/>
      <c r="K524" s="378"/>
      <c r="L524" s="378"/>
      <c r="M524" s="378"/>
      <c r="N524" s="378"/>
      <c r="O524" s="378"/>
      <c r="P524" s="378"/>
      <c r="Q524" s="378"/>
      <c r="R524" s="378"/>
      <c r="S524" s="378"/>
      <c r="T524" s="378"/>
      <c r="U524" s="378"/>
      <c r="V524" s="378"/>
      <c r="W524" s="378"/>
      <c r="X524" s="378"/>
      <c r="Y524" s="378"/>
      <c r="Z524" s="378"/>
      <c r="AA524" s="378"/>
      <c r="AB524" s="378"/>
      <c r="AC524" s="378"/>
      <c r="AD524" s="378"/>
      <c r="AE524" s="378"/>
      <c r="AF524" s="378"/>
      <c r="AG524" s="378"/>
      <c r="AH524" s="378"/>
      <c r="AI524" s="379"/>
    </row>
    <row r="525" spans="2:35" x14ac:dyDescent="0.25">
      <c r="B525" s="377"/>
      <c r="C525" s="378"/>
      <c r="D525" s="378"/>
      <c r="E525" s="378"/>
      <c r="F525" s="378"/>
      <c r="G525" s="378"/>
      <c r="H525" s="378"/>
      <c r="I525" s="378"/>
      <c r="J525" s="378"/>
      <c r="K525" s="378"/>
      <c r="L525" s="378"/>
      <c r="M525" s="378"/>
      <c r="N525" s="378"/>
      <c r="O525" s="378"/>
      <c r="P525" s="378"/>
      <c r="Q525" s="378"/>
      <c r="R525" s="378"/>
      <c r="S525" s="378"/>
      <c r="T525" s="378"/>
      <c r="U525" s="378"/>
      <c r="V525" s="378"/>
      <c r="W525" s="378"/>
      <c r="X525" s="378"/>
      <c r="Y525" s="378"/>
      <c r="Z525" s="378"/>
      <c r="AA525" s="378"/>
      <c r="AB525" s="378"/>
      <c r="AC525" s="378"/>
      <c r="AD525" s="378"/>
      <c r="AE525" s="378"/>
      <c r="AF525" s="378"/>
      <c r="AG525" s="378"/>
      <c r="AH525" s="378"/>
      <c r="AI525" s="379"/>
    </row>
    <row r="526" spans="2:35" x14ac:dyDescent="0.25">
      <c r="B526" s="380"/>
      <c r="C526" s="381"/>
      <c r="D526" s="381"/>
      <c r="E526" s="381"/>
      <c r="F526" s="381"/>
      <c r="G526" s="381"/>
      <c r="H526" s="381"/>
      <c r="I526" s="381"/>
      <c r="J526" s="381"/>
      <c r="K526" s="381"/>
      <c r="L526" s="381"/>
      <c r="M526" s="381"/>
      <c r="N526" s="381"/>
      <c r="O526" s="381"/>
      <c r="P526" s="381"/>
      <c r="Q526" s="381"/>
      <c r="R526" s="381"/>
      <c r="S526" s="381"/>
      <c r="T526" s="381"/>
      <c r="U526" s="381"/>
      <c r="V526" s="381"/>
      <c r="W526" s="381"/>
      <c r="X526" s="381"/>
      <c r="Y526" s="381"/>
      <c r="Z526" s="381"/>
      <c r="AA526" s="381"/>
      <c r="AB526" s="381"/>
      <c r="AC526" s="381"/>
      <c r="AD526" s="381"/>
      <c r="AE526" s="381"/>
      <c r="AF526" s="381"/>
      <c r="AG526" s="381"/>
      <c r="AH526" s="381"/>
      <c r="AI526" s="382"/>
    </row>
    <row r="527" spans="2:35" x14ac:dyDescent="0.25">
      <c r="B527" s="175"/>
      <c r="C527" s="25"/>
      <c r="D527" s="25"/>
      <c r="E527" s="25"/>
      <c r="F527" s="25"/>
      <c r="G527" s="25"/>
      <c r="H527" s="25"/>
      <c r="I527" s="25"/>
      <c r="J527" s="25"/>
      <c r="K527" s="25"/>
      <c r="L527" s="25"/>
      <c r="M527" s="25"/>
      <c r="N527" s="25"/>
      <c r="O527" s="25"/>
      <c r="P527" s="25"/>
      <c r="Q527" s="25"/>
      <c r="R527" s="25"/>
      <c r="S527" s="25"/>
      <c r="T527" s="25"/>
      <c r="U527" s="25"/>
      <c r="V527" s="25"/>
      <c r="W527" s="25"/>
      <c r="X527" s="25"/>
      <c r="Y527" s="25"/>
      <c r="Z527" s="25"/>
      <c r="AA527" s="25"/>
      <c r="AB527" s="25"/>
      <c r="AC527" s="25"/>
      <c r="AD527" s="25"/>
      <c r="AE527" s="25"/>
      <c r="AF527" s="25"/>
      <c r="AG527" s="25"/>
      <c r="AH527" s="25"/>
      <c r="AI527" s="25"/>
    </row>
    <row r="528" spans="2:35" x14ac:dyDescent="0.25">
      <c r="B528" s="175"/>
      <c r="C528" s="248"/>
      <c r="D528" s="248"/>
      <c r="E528" s="248"/>
      <c r="F528" s="248"/>
      <c r="G528" s="248"/>
      <c r="H528" s="248"/>
      <c r="I528" s="248"/>
      <c r="J528" s="248"/>
      <c r="K528" s="248"/>
      <c r="L528" s="248"/>
      <c r="M528" s="248"/>
      <c r="N528" s="248"/>
      <c r="O528" s="248"/>
      <c r="P528" s="248"/>
      <c r="Q528" s="248"/>
      <c r="R528" s="248"/>
      <c r="S528" s="248"/>
      <c r="T528" s="248"/>
      <c r="U528" s="248"/>
      <c r="V528" s="248"/>
      <c r="W528" s="248"/>
      <c r="X528" s="248"/>
      <c r="Y528" s="248"/>
      <c r="Z528" s="248"/>
      <c r="AA528" s="248"/>
      <c r="AB528" s="248"/>
      <c r="AC528" s="248"/>
      <c r="AD528" s="248"/>
      <c r="AE528" s="248"/>
      <c r="AF528" s="248"/>
      <c r="AG528" s="248"/>
      <c r="AH528" s="248"/>
      <c r="AI528" s="248"/>
    </row>
    <row r="529" spans="1:36" x14ac:dyDescent="0.25">
      <c r="B529" s="175"/>
      <c r="C529" s="248"/>
      <c r="D529" s="248"/>
      <c r="E529" s="248"/>
      <c r="F529" s="248"/>
      <c r="G529" s="248"/>
      <c r="H529" s="248"/>
      <c r="I529" s="248"/>
      <c r="J529" s="248"/>
      <c r="K529" s="248"/>
      <c r="L529" s="248"/>
      <c r="M529" s="248"/>
      <c r="N529" s="248"/>
      <c r="O529" s="248"/>
      <c r="P529" s="248"/>
      <c r="Q529" s="248"/>
      <c r="R529" s="248"/>
      <c r="S529" s="248"/>
      <c r="T529" s="248"/>
      <c r="U529" s="248"/>
      <c r="V529" s="248"/>
      <c r="W529" s="248"/>
      <c r="X529" s="248"/>
      <c r="Y529" s="248"/>
      <c r="Z529" s="248"/>
      <c r="AA529" s="248"/>
      <c r="AB529" s="248"/>
      <c r="AC529" s="248"/>
      <c r="AD529" s="248"/>
      <c r="AE529" s="248"/>
      <c r="AF529" s="248"/>
      <c r="AG529" s="248"/>
      <c r="AH529" s="248"/>
      <c r="AI529" s="248"/>
    </row>
    <row r="530" spans="1:36" x14ac:dyDescent="0.25">
      <c r="B530" s="175"/>
      <c r="C530" s="248"/>
      <c r="D530" s="248"/>
      <c r="E530" s="248"/>
      <c r="F530" s="248"/>
      <c r="G530" s="248"/>
      <c r="H530" s="248"/>
      <c r="I530" s="248"/>
      <c r="J530" s="248"/>
      <c r="K530" s="248"/>
      <c r="L530" s="248"/>
      <c r="M530" s="248"/>
      <c r="N530" s="248"/>
      <c r="O530" s="248"/>
      <c r="P530" s="248"/>
      <c r="Q530" s="248"/>
      <c r="R530" s="248"/>
      <c r="S530" s="248"/>
      <c r="T530" s="248"/>
      <c r="U530" s="248"/>
      <c r="V530" s="248"/>
      <c r="W530" s="248"/>
      <c r="X530" s="248"/>
      <c r="Y530" s="248"/>
      <c r="Z530" s="248"/>
      <c r="AA530" s="248"/>
      <c r="AB530" s="248"/>
      <c r="AC530" s="248"/>
      <c r="AD530" s="248"/>
      <c r="AE530" s="248"/>
      <c r="AF530" s="248"/>
      <c r="AG530" s="248"/>
      <c r="AH530" s="248"/>
      <c r="AI530" s="248"/>
    </row>
    <row r="531" spans="1:36" x14ac:dyDescent="0.25">
      <c r="B531" s="175"/>
      <c r="C531" s="248"/>
      <c r="D531" s="248"/>
      <c r="E531" s="248"/>
      <c r="F531" s="248"/>
      <c r="G531" s="248"/>
      <c r="H531" s="248"/>
      <c r="I531" s="248"/>
      <c r="J531" s="248"/>
      <c r="K531" s="248"/>
      <c r="L531" s="248"/>
      <c r="M531" s="248"/>
      <c r="N531" s="248"/>
      <c r="O531" s="248"/>
      <c r="P531" s="248"/>
      <c r="Q531" s="248"/>
      <c r="R531" s="248"/>
      <c r="S531" s="248"/>
      <c r="T531" s="248"/>
      <c r="U531" s="248"/>
      <c r="V531" s="248"/>
      <c r="W531" s="248"/>
      <c r="X531" s="248"/>
      <c r="Y531" s="248"/>
      <c r="Z531" s="248"/>
      <c r="AA531" s="248"/>
      <c r="AB531" s="248"/>
      <c r="AC531" s="248"/>
      <c r="AD531" s="248"/>
      <c r="AE531" s="248"/>
      <c r="AF531" s="248"/>
      <c r="AG531" s="248"/>
      <c r="AH531" s="248"/>
      <c r="AI531" s="248"/>
    </row>
    <row r="532" spans="1:36" x14ac:dyDescent="0.25">
      <c r="B532" s="175"/>
      <c r="C532" s="248"/>
      <c r="D532" s="248"/>
      <c r="E532" s="248"/>
      <c r="F532" s="248"/>
      <c r="G532" s="248"/>
      <c r="H532" s="248"/>
      <c r="I532" s="248"/>
      <c r="J532" s="248"/>
      <c r="K532" s="248"/>
      <c r="L532" s="248"/>
      <c r="M532" s="248"/>
      <c r="N532" s="248"/>
      <c r="O532" s="248"/>
      <c r="P532" s="248"/>
      <c r="Q532" s="248"/>
      <c r="R532" s="248"/>
      <c r="S532" s="248"/>
      <c r="T532" s="248"/>
      <c r="U532" s="248"/>
      <c r="V532" s="248"/>
      <c r="W532" s="248"/>
      <c r="X532" s="248"/>
      <c r="Y532" s="248"/>
      <c r="Z532" s="248"/>
      <c r="AA532" s="248"/>
      <c r="AB532" s="248"/>
      <c r="AC532" s="248"/>
      <c r="AD532" s="248"/>
      <c r="AE532" s="248"/>
      <c r="AF532" s="248"/>
      <c r="AG532" s="248"/>
      <c r="AH532" s="248"/>
      <c r="AI532" s="248"/>
    </row>
    <row r="533" spans="1:36" x14ac:dyDescent="0.25">
      <c r="B533" s="25"/>
      <c r="C533" s="25"/>
      <c r="D533" s="25"/>
      <c r="E533" s="25"/>
      <c r="F533" s="25"/>
      <c r="G533" s="25"/>
      <c r="H533" s="25"/>
      <c r="I533" s="25"/>
      <c r="J533" s="25"/>
      <c r="K533" s="25"/>
      <c r="L533" s="25"/>
      <c r="M533" s="25"/>
      <c r="N533" s="25"/>
      <c r="O533" s="25"/>
      <c r="P533" s="25"/>
      <c r="Q533" s="25"/>
      <c r="R533" s="25"/>
      <c r="S533" s="25"/>
      <c r="T533" s="25"/>
      <c r="U533" s="25"/>
      <c r="V533" s="25"/>
      <c r="W533" s="25"/>
      <c r="X533" s="25"/>
      <c r="Y533" s="25"/>
      <c r="Z533" s="25"/>
      <c r="AA533" s="25"/>
      <c r="AB533" s="25"/>
      <c r="AC533" s="25"/>
      <c r="AD533" s="25"/>
      <c r="AE533" s="25"/>
      <c r="AF533" s="25"/>
      <c r="AG533" s="25"/>
      <c r="AH533" s="25"/>
      <c r="AI533" s="25"/>
    </row>
    <row r="534" spans="1:36" ht="5.85" customHeight="1" x14ac:dyDescent="0.25">
      <c r="A534" s="160"/>
      <c r="B534" s="158"/>
      <c r="C534" s="159"/>
      <c r="D534" s="160"/>
      <c r="E534" s="160"/>
      <c r="F534" s="160"/>
      <c r="G534" s="160"/>
      <c r="H534" s="160"/>
      <c r="I534" s="160"/>
      <c r="J534" s="160"/>
      <c r="K534" s="160"/>
      <c r="L534" s="160"/>
      <c r="M534" s="160"/>
      <c r="N534" s="160"/>
      <c r="O534" s="160"/>
      <c r="P534" s="160"/>
      <c r="Q534" s="160"/>
      <c r="R534" s="160"/>
      <c r="S534" s="160"/>
      <c r="T534" s="160"/>
      <c r="U534" s="160"/>
      <c r="V534" s="160"/>
      <c r="W534" s="160"/>
      <c r="X534" s="160"/>
      <c r="Y534" s="160"/>
      <c r="Z534" s="160"/>
      <c r="AA534" s="160"/>
      <c r="AB534" s="160"/>
      <c r="AC534" s="160"/>
      <c r="AD534" s="160"/>
      <c r="AE534" s="160"/>
      <c r="AF534" s="160"/>
      <c r="AG534" s="160"/>
      <c r="AH534" s="160"/>
      <c r="AI534" s="160"/>
      <c r="AJ534" s="110"/>
    </row>
    <row r="535" spans="1:36" x14ac:dyDescent="0.25">
      <c r="A535" s="128"/>
      <c r="B535" s="175" t="s">
        <v>216</v>
      </c>
      <c r="C535" s="128"/>
      <c r="D535" s="128"/>
      <c r="E535" s="128"/>
      <c r="F535" s="128"/>
      <c r="G535" s="128"/>
      <c r="H535" s="128"/>
      <c r="I535" s="128"/>
      <c r="J535" s="128"/>
      <c r="K535" s="128"/>
      <c r="L535" s="128"/>
      <c r="M535" s="128"/>
      <c r="N535" s="128"/>
      <c r="O535" s="128"/>
      <c r="P535" s="128"/>
      <c r="Q535" s="128"/>
      <c r="R535" s="128"/>
      <c r="S535" s="128"/>
      <c r="T535" s="128"/>
      <c r="U535" s="128"/>
      <c r="V535" s="128"/>
      <c r="W535" s="128"/>
      <c r="X535" s="128"/>
      <c r="Y535" s="128"/>
      <c r="Z535" s="128"/>
      <c r="AA535" s="128"/>
      <c r="AB535" s="128"/>
      <c r="AC535" s="128"/>
      <c r="AD535" s="128"/>
      <c r="AE535" s="128"/>
      <c r="AF535" s="128"/>
      <c r="AG535" s="128"/>
      <c r="AH535" s="128"/>
      <c r="AI535" s="128"/>
      <c r="AJ535" s="110"/>
    </row>
    <row r="536" spans="1:36" ht="5.85" customHeight="1" x14ac:dyDescent="0.25">
      <c r="A536" s="110"/>
      <c r="B536" s="185"/>
      <c r="C536" s="186"/>
      <c r="D536" s="110"/>
      <c r="E536" s="110"/>
      <c r="F536" s="110"/>
      <c r="G536" s="110"/>
      <c r="H536" s="110"/>
      <c r="I536" s="110"/>
      <c r="J536" s="110"/>
      <c r="K536" s="110"/>
      <c r="L536" s="110"/>
      <c r="M536" s="110"/>
      <c r="N536" s="110"/>
      <c r="O536" s="110"/>
      <c r="P536" s="110"/>
      <c r="Q536" s="110"/>
      <c r="R536" s="110"/>
      <c r="S536" s="110"/>
      <c r="T536" s="110"/>
      <c r="U536" s="110"/>
      <c r="V536" s="110"/>
      <c r="W536" s="110"/>
      <c r="X536" s="110"/>
      <c r="Y536" s="110"/>
      <c r="Z536" s="110"/>
      <c r="AA536" s="110"/>
      <c r="AB536" s="110"/>
      <c r="AC536" s="110"/>
      <c r="AD536" s="110"/>
      <c r="AE536" s="110"/>
      <c r="AF536" s="110"/>
      <c r="AG536" s="110"/>
      <c r="AH536" s="110"/>
      <c r="AI536" s="110"/>
      <c r="AJ536" s="110"/>
    </row>
    <row r="537" spans="1:36" x14ac:dyDescent="0.25">
      <c r="A537" s="110"/>
      <c r="B537" s="110"/>
      <c r="C537" s="345" t="s">
        <v>292</v>
      </c>
      <c r="D537" s="345"/>
      <c r="E537" s="345"/>
      <c r="F537" s="345"/>
      <c r="G537" s="345"/>
      <c r="H537" s="345"/>
      <c r="I537" s="345"/>
      <c r="J537" s="345"/>
      <c r="K537" s="345"/>
      <c r="L537" s="346"/>
      <c r="M537" s="279"/>
      <c r="N537" s="270" t="s">
        <v>2043</v>
      </c>
      <c r="O537" s="211" t="s">
        <v>338</v>
      </c>
      <c r="P537" s="110"/>
      <c r="Q537" s="110"/>
      <c r="R537" s="110"/>
      <c r="S537" s="110"/>
      <c r="T537" s="110"/>
      <c r="U537" s="110"/>
      <c r="V537" s="110"/>
      <c r="W537" s="110"/>
      <c r="X537" s="110"/>
      <c r="Y537" s="110"/>
      <c r="Z537" s="110"/>
      <c r="AA537" s="110"/>
      <c r="AB537" s="110"/>
      <c r="AC537" s="110"/>
      <c r="AD537" s="110"/>
      <c r="AE537" s="110"/>
      <c r="AF537" s="110"/>
      <c r="AG537" s="110"/>
      <c r="AH537" s="110"/>
      <c r="AI537" s="110"/>
      <c r="AJ537" s="110"/>
    </row>
    <row r="538" spans="1:36" ht="5.85" customHeight="1" x14ac:dyDescent="0.25">
      <c r="A538" s="110"/>
      <c r="B538" s="185"/>
      <c r="C538" s="186"/>
      <c r="D538" s="110"/>
      <c r="E538" s="110"/>
      <c r="F538" s="110"/>
      <c r="G538" s="110"/>
      <c r="H538" s="110"/>
      <c r="I538" s="110"/>
      <c r="J538" s="110"/>
      <c r="K538" s="110"/>
      <c r="L538" s="110"/>
      <c r="M538" s="110"/>
      <c r="N538" s="110"/>
      <c r="O538" s="110"/>
      <c r="P538" s="110"/>
      <c r="Q538" s="110"/>
      <c r="R538" s="110"/>
      <c r="S538" s="110"/>
      <c r="T538" s="110"/>
      <c r="U538" s="110"/>
      <c r="V538" s="110"/>
      <c r="W538" s="110"/>
      <c r="X538" s="110"/>
      <c r="Y538" s="110"/>
      <c r="Z538" s="110"/>
      <c r="AA538" s="110"/>
      <c r="AB538" s="110"/>
      <c r="AC538" s="110"/>
      <c r="AD538" s="110"/>
      <c r="AE538" s="110"/>
      <c r="AF538" s="110"/>
      <c r="AG538" s="110"/>
      <c r="AH538" s="110"/>
      <c r="AI538" s="110"/>
      <c r="AJ538" s="110"/>
    </row>
    <row r="539" spans="1:36" ht="15" customHeight="1" x14ac:dyDescent="0.25">
      <c r="A539" s="110"/>
      <c r="B539" s="185"/>
      <c r="C539" s="212" t="s">
        <v>291</v>
      </c>
      <c r="D539" s="110"/>
      <c r="E539" s="110"/>
      <c r="F539" s="327">
        <f t="shared" ref="F539" si="0">$P$30</f>
        <v>0</v>
      </c>
      <c r="G539" s="328"/>
      <c r="H539" s="328"/>
      <c r="I539" s="328"/>
      <c r="J539" s="328"/>
      <c r="K539" s="328"/>
      <c r="L539" s="328"/>
      <c r="M539" s="328"/>
      <c r="N539" s="328"/>
      <c r="O539" s="328"/>
      <c r="P539" s="328"/>
      <c r="Q539" s="328"/>
      <c r="R539" s="328"/>
      <c r="S539" s="328"/>
      <c r="T539" s="328"/>
      <c r="U539" s="328"/>
      <c r="V539" s="328"/>
      <c r="W539" s="328"/>
      <c r="X539" s="328"/>
      <c r="Y539" s="328"/>
      <c r="Z539" s="328"/>
      <c r="AA539" s="328"/>
      <c r="AB539" s="328"/>
      <c r="AC539" s="328"/>
      <c r="AD539" s="328"/>
      <c r="AE539" s="328"/>
      <c r="AF539" s="328"/>
      <c r="AG539" s="328"/>
      <c r="AH539" s="329"/>
      <c r="AI539" s="110"/>
      <c r="AJ539" s="110"/>
    </row>
    <row r="540" spans="1:36" ht="15" customHeight="1" x14ac:dyDescent="0.25">
      <c r="A540" s="110"/>
      <c r="B540" s="185"/>
      <c r="C540" s="212" t="s">
        <v>290</v>
      </c>
      <c r="D540" s="110"/>
      <c r="E540" s="110"/>
      <c r="F540" s="330"/>
      <c r="G540" s="331"/>
      <c r="H540" s="331"/>
      <c r="I540" s="331"/>
      <c r="J540" s="332"/>
      <c r="K540" s="194" t="s">
        <v>1981</v>
      </c>
      <c r="L540" s="194"/>
      <c r="M540" s="213"/>
      <c r="N540" s="213"/>
      <c r="O540" s="213"/>
      <c r="P540" s="213"/>
      <c r="Q540" s="213"/>
      <c r="R540" s="213"/>
      <c r="S540" s="213"/>
      <c r="T540" s="213"/>
      <c r="U540" s="213"/>
      <c r="V540" s="213"/>
      <c r="W540" s="213"/>
      <c r="X540" s="213"/>
      <c r="Y540" s="213"/>
      <c r="Z540" s="213"/>
      <c r="AA540" s="213"/>
      <c r="AB540" s="110"/>
      <c r="AC540" s="110"/>
      <c r="AD540" s="110"/>
      <c r="AE540" s="110"/>
      <c r="AF540" s="110"/>
      <c r="AG540" s="110"/>
      <c r="AH540" s="110"/>
      <c r="AI540" s="110"/>
      <c r="AJ540" s="110"/>
    </row>
    <row r="541" spans="1:36" x14ac:dyDescent="0.25">
      <c r="A541" s="110"/>
      <c r="B541" s="110"/>
      <c r="C541" s="110"/>
      <c r="D541" s="110"/>
      <c r="E541" s="110"/>
      <c r="F541" s="110"/>
      <c r="G541" s="110"/>
      <c r="H541" s="110"/>
      <c r="I541" s="110"/>
      <c r="J541" s="110"/>
      <c r="K541" s="110"/>
      <c r="L541" s="110"/>
      <c r="M541" s="110"/>
      <c r="N541" s="110"/>
      <c r="O541" s="110"/>
      <c r="P541" s="110"/>
      <c r="Q541" s="110"/>
      <c r="R541" s="110"/>
      <c r="S541" s="110"/>
      <c r="T541" s="110"/>
      <c r="U541" s="110"/>
      <c r="V541" s="110"/>
      <c r="W541" s="110"/>
      <c r="X541" s="110"/>
      <c r="Y541" s="110"/>
      <c r="Z541" s="110"/>
      <c r="AA541" s="110"/>
      <c r="AB541" s="110"/>
      <c r="AC541" s="110"/>
      <c r="AD541" s="110"/>
      <c r="AE541" s="110"/>
      <c r="AF541" s="110"/>
      <c r="AG541" s="110"/>
      <c r="AH541" s="110"/>
      <c r="AI541" s="110"/>
      <c r="AJ541" s="110"/>
    </row>
    <row r="542" spans="1:36" x14ac:dyDescent="0.25">
      <c r="A542" s="110"/>
      <c r="B542" s="110"/>
      <c r="C542" s="324" t="s">
        <v>293</v>
      </c>
      <c r="D542" s="324"/>
      <c r="E542" s="324"/>
      <c r="F542" s="324"/>
      <c r="G542" s="324"/>
      <c r="H542" s="324"/>
      <c r="I542" s="324"/>
      <c r="J542" s="324"/>
      <c r="K542" s="324"/>
      <c r="L542" s="324"/>
      <c r="M542" s="324"/>
      <c r="N542" s="163"/>
      <c r="O542" s="163"/>
      <c r="P542" s="163"/>
      <c r="Q542" s="163"/>
      <c r="R542" s="163"/>
      <c r="S542" s="163"/>
      <c r="T542" s="163"/>
      <c r="U542" s="163"/>
      <c r="V542" s="163"/>
      <c r="W542" s="163"/>
      <c r="X542" s="163"/>
      <c r="Y542" s="163"/>
      <c r="Z542" s="163"/>
      <c r="AA542" s="163"/>
      <c r="AB542" s="163"/>
      <c r="AC542" s="163"/>
      <c r="AD542" s="163"/>
      <c r="AE542" s="163"/>
      <c r="AF542" s="163"/>
      <c r="AG542" s="163"/>
      <c r="AH542" s="163"/>
      <c r="AI542" s="110"/>
      <c r="AJ542" s="110"/>
    </row>
    <row r="543" spans="1:36" ht="5.85" customHeight="1" x14ac:dyDescent="0.25">
      <c r="A543" s="110"/>
      <c r="B543" s="185"/>
      <c r="C543" s="186"/>
      <c r="D543" s="110"/>
      <c r="E543" s="110"/>
      <c r="F543" s="110"/>
      <c r="G543" s="110"/>
      <c r="H543" s="110"/>
      <c r="I543" s="110"/>
      <c r="J543" s="110"/>
      <c r="K543" s="110"/>
      <c r="L543" s="110"/>
      <c r="M543" s="110"/>
      <c r="N543" s="110"/>
      <c r="O543" s="110"/>
      <c r="P543" s="110"/>
      <c r="Q543" s="110"/>
      <c r="R543" s="110"/>
      <c r="S543" s="110"/>
      <c r="T543" s="110"/>
      <c r="U543" s="110"/>
      <c r="V543" s="110"/>
      <c r="W543" s="110"/>
      <c r="X543" s="110"/>
      <c r="Y543" s="110"/>
      <c r="Z543" s="110"/>
      <c r="AA543" s="110"/>
      <c r="AB543" s="110"/>
      <c r="AC543" s="110"/>
      <c r="AD543" s="110"/>
      <c r="AE543" s="110"/>
      <c r="AF543" s="110"/>
      <c r="AG543" s="110"/>
      <c r="AH543" s="110"/>
      <c r="AI543" s="110"/>
      <c r="AJ543" s="110"/>
    </row>
    <row r="544" spans="1:36" ht="15" customHeight="1" x14ac:dyDescent="0.25">
      <c r="A544" s="110"/>
      <c r="B544" s="185"/>
      <c r="C544" s="212" t="s">
        <v>291</v>
      </c>
      <c r="D544" s="110"/>
      <c r="E544" s="110"/>
      <c r="F544" s="327"/>
      <c r="G544" s="328"/>
      <c r="H544" s="328"/>
      <c r="I544" s="328"/>
      <c r="J544" s="328"/>
      <c r="K544" s="328"/>
      <c r="L544" s="328"/>
      <c r="M544" s="328"/>
      <c r="N544" s="328"/>
      <c r="O544" s="328"/>
      <c r="P544" s="328"/>
      <c r="Q544" s="328"/>
      <c r="R544" s="328"/>
      <c r="S544" s="328"/>
      <c r="T544" s="328"/>
      <c r="U544" s="328"/>
      <c r="V544" s="328"/>
      <c r="W544" s="328"/>
      <c r="X544" s="328"/>
      <c r="Y544" s="328"/>
      <c r="Z544" s="328"/>
      <c r="AA544" s="328"/>
      <c r="AB544" s="328"/>
      <c r="AC544" s="328"/>
      <c r="AD544" s="328"/>
      <c r="AE544" s="328"/>
      <c r="AF544" s="328"/>
      <c r="AG544" s="328"/>
      <c r="AH544" s="329"/>
      <c r="AI544" s="110"/>
      <c r="AJ544" s="110"/>
    </row>
    <row r="545" spans="1:36" ht="15" customHeight="1" x14ac:dyDescent="0.25">
      <c r="A545" s="110"/>
      <c r="B545" s="185"/>
      <c r="C545" s="212" t="s">
        <v>290</v>
      </c>
      <c r="D545" s="110"/>
      <c r="E545" s="110"/>
      <c r="F545" s="330"/>
      <c r="G545" s="331"/>
      <c r="H545" s="331"/>
      <c r="I545" s="331"/>
      <c r="J545" s="332"/>
      <c r="K545" s="194" t="s">
        <v>1981</v>
      </c>
      <c r="L545" s="194"/>
      <c r="M545" s="213"/>
      <c r="N545" s="213"/>
      <c r="O545" s="213"/>
      <c r="P545" s="213"/>
      <c r="Q545" s="213"/>
      <c r="R545" s="213"/>
      <c r="S545" s="213"/>
      <c r="T545" s="213"/>
      <c r="U545" s="213"/>
      <c r="V545" s="213"/>
      <c r="W545" s="213"/>
      <c r="X545" s="213"/>
      <c r="Y545" s="213"/>
      <c r="Z545" s="213"/>
      <c r="AA545" s="213"/>
      <c r="AB545" s="110"/>
      <c r="AC545" s="110"/>
      <c r="AD545" s="110"/>
      <c r="AE545" s="110"/>
      <c r="AF545" s="110"/>
      <c r="AG545" s="110"/>
      <c r="AH545" s="110"/>
      <c r="AI545" s="110"/>
      <c r="AJ545" s="110"/>
    </row>
    <row r="546" spans="1:36" x14ac:dyDescent="0.25">
      <c r="A546" s="110"/>
      <c r="B546" s="110"/>
      <c r="C546" s="212" t="s">
        <v>294</v>
      </c>
      <c r="D546" s="110"/>
      <c r="E546" s="110"/>
      <c r="F546" s="110"/>
      <c r="G546" s="110"/>
      <c r="H546" s="110"/>
      <c r="I546" s="110"/>
      <c r="J546" s="110"/>
      <c r="K546" s="110"/>
      <c r="L546" s="110"/>
      <c r="M546" s="110"/>
      <c r="N546" s="336"/>
      <c r="O546" s="337"/>
      <c r="P546" s="337"/>
      <c r="Q546" s="337"/>
      <c r="R546" s="337"/>
      <c r="S546" s="337"/>
      <c r="T546" s="337"/>
      <c r="U546" s="337"/>
      <c r="V546" s="337"/>
      <c r="W546" s="338"/>
      <c r="X546" s="110"/>
      <c r="Y546" s="110"/>
      <c r="Z546" s="110"/>
      <c r="AA546" s="110"/>
      <c r="AB546" s="110"/>
      <c r="AC546" s="110"/>
      <c r="AD546" s="110"/>
      <c r="AE546" s="110"/>
      <c r="AF546" s="110"/>
      <c r="AG546" s="110"/>
      <c r="AH546" s="110"/>
      <c r="AI546" s="110"/>
      <c r="AJ546" s="110"/>
    </row>
    <row r="547" spans="1:36" x14ac:dyDescent="0.25">
      <c r="A547" s="110"/>
      <c r="B547" s="110"/>
      <c r="C547" s="110"/>
      <c r="D547" s="110"/>
      <c r="E547" s="110"/>
      <c r="F547" s="110"/>
      <c r="G547" s="110"/>
      <c r="H547" s="110"/>
      <c r="I547" s="110"/>
      <c r="J547" s="110"/>
      <c r="K547" s="110"/>
      <c r="L547" s="110"/>
      <c r="M547" s="110"/>
      <c r="N547" s="110"/>
      <c r="O547" s="110"/>
      <c r="P547" s="110"/>
      <c r="Q547" s="110"/>
      <c r="R547" s="110"/>
      <c r="S547" s="110"/>
      <c r="T547" s="110"/>
      <c r="U547" s="110"/>
      <c r="V547" s="110"/>
      <c r="W547" s="110"/>
      <c r="X547" s="110"/>
      <c r="Y547" s="110"/>
      <c r="Z547" s="110"/>
      <c r="AA547" s="110"/>
      <c r="AB547" s="110"/>
      <c r="AC547" s="110"/>
      <c r="AD547" s="110"/>
      <c r="AE547" s="110"/>
      <c r="AF547" s="110"/>
      <c r="AG547" s="110"/>
      <c r="AH547" s="110"/>
      <c r="AI547" s="110"/>
      <c r="AJ547" s="110"/>
    </row>
    <row r="548" spans="1:36" x14ac:dyDescent="0.25">
      <c r="A548" s="110"/>
      <c r="B548" s="110"/>
      <c r="C548" s="324" t="s">
        <v>295</v>
      </c>
      <c r="D548" s="324"/>
      <c r="E548" s="324"/>
      <c r="F548" s="324"/>
      <c r="G548" s="324"/>
      <c r="H548" s="324"/>
      <c r="I548" s="324"/>
      <c r="J548" s="324"/>
      <c r="K548" s="324"/>
      <c r="L548" s="324"/>
      <c r="M548" s="324"/>
      <c r="N548" s="324"/>
      <c r="O548" s="324"/>
      <c r="P548" s="324"/>
      <c r="Q548" s="163"/>
      <c r="R548" s="163"/>
      <c r="S548" s="163"/>
      <c r="T548" s="163"/>
      <c r="U548" s="163"/>
      <c r="V548" s="163"/>
      <c r="W548" s="163"/>
      <c r="X548" s="163"/>
      <c r="Y548" s="163"/>
      <c r="Z548" s="163"/>
      <c r="AA548" s="163"/>
      <c r="AB548" s="163"/>
      <c r="AC548" s="163"/>
      <c r="AD548" s="163"/>
      <c r="AE548" s="163"/>
      <c r="AF548" s="163"/>
      <c r="AG548" s="163"/>
      <c r="AH548" s="163"/>
      <c r="AI548" s="110"/>
      <c r="AJ548" s="110"/>
    </row>
    <row r="549" spans="1:36" ht="5.85" customHeight="1" x14ac:dyDescent="0.25">
      <c r="A549" s="110"/>
      <c r="B549" s="185"/>
      <c r="C549" s="186"/>
      <c r="D549" s="110"/>
      <c r="E549" s="110"/>
      <c r="F549" s="110"/>
      <c r="G549" s="110"/>
      <c r="H549" s="110"/>
      <c r="I549" s="110"/>
      <c r="J549" s="110"/>
      <c r="K549" s="110"/>
      <c r="L549" s="110"/>
      <c r="M549" s="110"/>
      <c r="N549" s="110"/>
      <c r="O549" s="110"/>
      <c r="P549" s="110"/>
      <c r="Q549" s="110"/>
      <c r="R549" s="110"/>
      <c r="S549" s="110"/>
      <c r="T549" s="110"/>
      <c r="U549" s="110"/>
      <c r="V549" s="110"/>
      <c r="W549" s="110"/>
      <c r="X549" s="110"/>
      <c r="Y549" s="110"/>
      <c r="Z549" s="110"/>
      <c r="AA549" s="110"/>
      <c r="AB549" s="110"/>
      <c r="AC549" s="110"/>
      <c r="AD549" s="110"/>
      <c r="AE549" s="110"/>
      <c r="AF549" s="110"/>
      <c r="AG549" s="110"/>
      <c r="AH549" s="110"/>
      <c r="AI549" s="110"/>
      <c r="AJ549" s="110"/>
    </row>
    <row r="550" spans="1:36" x14ac:dyDescent="0.25">
      <c r="A550" s="110"/>
      <c r="B550" s="110"/>
      <c r="C550" s="214" t="s">
        <v>2012</v>
      </c>
      <c r="D550" s="210"/>
      <c r="E550" s="210"/>
      <c r="F550" s="210"/>
      <c r="G550" s="210"/>
      <c r="H550" s="210"/>
      <c r="I550" s="210"/>
      <c r="J550" s="210"/>
      <c r="K550" s="210"/>
      <c r="L550" s="110"/>
      <c r="M550" s="279"/>
      <c r="N550" s="271" t="s">
        <v>2043</v>
      </c>
      <c r="O550" s="211" t="s">
        <v>1997</v>
      </c>
      <c r="P550" s="110"/>
      <c r="Q550" s="110"/>
      <c r="R550" s="110"/>
      <c r="S550" s="110"/>
      <c r="T550" s="110"/>
      <c r="U550" s="110"/>
      <c r="V550" s="110"/>
      <c r="W550" s="110"/>
      <c r="X550" s="110"/>
      <c r="Y550" s="110"/>
      <c r="Z550" s="110"/>
      <c r="AA550" s="110"/>
      <c r="AB550" s="110"/>
      <c r="AC550" s="110"/>
      <c r="AD550" s="110"/>
      <c r="AE550" s="110"/>
      <c r="AF550" s="110"/>
      <c r="AG550" s="110"/>
      <c r="AH550" s="110"/>
      <c r="AI550" s="110"/>
      <c r="AJ550" s="110"/>
    </row>
    <row r="551" spans="1:36" ht="15" customHeight="1" x14ac:dyDescent="0.25">
      <c r="A551" s="110"/>
      <c r="B551" s="185"/>
      <c r="C551" s="212" t="s">
        <v>291</v>
      </c>
      <c r="D551" s="110"/>
      <c r="E551" s="110"/>
      <c r="F551" s="327">
        <f t="shared" ref="F551" si="1">$P$27</f>
        <v>0</v>
      </c>
      <c r="G551" s="328"/>
      <c r="H551" s="328"/>
      <c r="I551" s="328"/>
      <c r="J551" s="328"/>
      <c r="K551" s="328"/>
      <c r="L551" s="328"/>
      <c r="M551" s="328"/>
      <c r="N551" s="328"/>
      <c r="O551" s="328"/>
      <c r="P551" s="328"/>
      <c r="Q551" s="328"/>
      <c r="R551" s="328"/>
      <c r="S551" s="328"/>
      <c r="T551" s="328"/>
      <c r="U551" s="328"/>
      <c r="V551" s="328"/>
      <c r="W551" s="328"/>
      <c r="X551" s="328"/>
      <c r="Y551" s="328"/>
      <c r="Z551" s="328"/>
      <c r="AA551" s="328"/>
      <c r="AB551" s="328"/>
      <c r="AC551" s="328"/>
      <c r="AD551" s="328"/>
      <c r="AE551" s="328"/>
      <c r="AF551" s="328"/>
      <c r="AG551" s="328"/>
      <c r="AH551" s="329"/>
      <c r="AI551" s="110"/>
      <c r="AJ551" s="110"/>
    </row>
    <row r="552" spans="1:36" ht="15" customHeight="1" x14ac:dyDescent="0.25">
      <c r="A552" s="110"/>
      <c r="B552" s="185"/>
      <c r="C552" s="212" t="s">
        <v>290</v>
      </c>
      <c r="D552" s="110"/>
      <c r="E552" s="110"/>
      <c r="F552" s="330"/>
      <c r="G552" s="331"/>
      <c r="H552" s="331"/>
      <c r="I552" s="331"/>
      <c r="J552" s="332"/>
      <c r="K552" s="194" t="s">
        <v>1981</v>
      </c>
      <c r="L552" s="194"/>
      <c r="M552" s="213"/>
      <c r="N552" s="213"/>
      <c r="O552" s="213"/>
      <c r="P552" s="213"/>
      <c r="Q552" s="213"/>
      <c r="R552" s="213"/>
      <c r="S552" s="213"/>
      <c r="T552" s="213"/>
      <c r="U552" s="213"/>
      <c r="V552" s="213"/>
      <c r="W552" s="213"/>
      <c r="X552" s="213"/>
      <c r="Y552" s="213"/>
      <c r="Z552" s="213"/>
      <c r="AA552" s="213"/>
      <c r="AB552" s="110"/>
      <c r="AC552" s="110"/>
      <c r="AD552" s="110"/>
      <c r="AE552" s="110"/>
      <c r="AF552" s="110"/>
      <c r="AG552" s="110"/>
      <c r="AH552" s="110"/>
      <c r="AI552" s="110"/>
      <c r="AJ552" s="110"/>
    </row>
    <row r="553" spans="1:36" x14ac:dyDescent="0.25">
      <c r="A553" s="110"/>
      <c r="B553" s="110"/>
      <c r="C553" s="212" t="s">
        <v>296</v>
      </c>
      <c r="D553" s="110"/>
      <c r="E553" s="110"/>
      <c r="F553" s="110"/>
      <c r="G553" s="110"/>
      <c r="H553" s="110"/>
      <c r="I553" s="339"/>
      <c r="J553" s="340"/>
      <c r="K553" s="340"/>
      <c r="L553" s="340"/>
      <c r="M553" s="340"/>
      <c r="N553" s="340"/>
      <c r="O553" s="340"/>
      <c r="P553" s="340"/>
      <c r="Q553" s="340"/>
      <c r="R553" s="341"/>
      <c r="S553" s="110"/>
      <c r="T553" s="110"/>
      <c r="U553" s="110"/>
      <c r="V553" s="110"/>
      <c r="W553" s="110"/>
      <c r="X553" s="110"/>
      <c r="Y553" s="110"/>
      <c r="Z553" s="110"/>
      <c r="AA553" s="110"/>
      <c r="AB553" s="110"/>
      <c r="AC553" s="110"/>
      <c r="AD553" s="110"/>
      <c r="AE553" s="110"/>
      <c r="AF553" s="110"/>
      <c r="AG553" s="110"/>
      <c r="AH553" s="110"/>
      <c r="AI553" s="110"/>
      <c r="AJ553" s="110"/>
    </row>
    <row r="554" spans="1:36" x14ac:dyDescent="0.25">
      <c r="A554" s="110"/>
      <c r="B554" s="110"/>
      <c r="C554" s="110"/>
      <c r="D554" s="110"/>
      <c r="E554" s="110"/>
      <c r="F554" s="110"/>
      <c r="G554" s="110"/>
      <c r="H554" s="110"/>
      <c r="I554" s="110"/>
      <c r="J554" s="110"/>
      <c r="K554" s="110"/>
      <c r="L554" s="110"/>
      <c r="M554" s="110"/>
      <c r="N554" s="110"/>
      <c r="O554" s="110"/>
      <c r="P554" s="110"/>
      <c r="Q554" s="110"/>
      <c r="R554" s="110"/>
      <c r="S554" s="110"/>
      <c r="T554" s="110"/>
      <c r="U554" s="110"/>
      <c r="V554" s="110"/>
      <c r="W554" s="110"/>
      <c r="X554" s="110"/>
      <c r="Y554" s="110"/>
      <c r="Z554" s="110"/>
      <c r="AA554" s="110"/>
      <c r="AB554" s="110"/>
      <c r="AC554" s="110"/>
      <c r="AD554" s="110"/>
      <c r="AE554" s="110"/>
      <c r="AF554" s="110"/>
      <c r="AG554" s="110"/>
      <c r="AH554" s="110"/>
      <c r="AI554" s="110"/>
      <c r="AJ554" s="110"/>
    </row>
    <row r="555" spans="1:36" x14ac:dyDescent="0.25">
      <c r="A555" s="110"/>
      <c r="B555" s="110"/>
      <c r="C555" s="324" t="s">
        <v>297</v>
      </c>
      <c r="D555" s="324"/>
      <c r="E555" s="324"/>
      <c r="F555" s="324"/>
      <c r="G555" s="324"/>
      <c r="H555" s="324"/>
      <c r="I555" s="324"/>
      <c r="J555" s="324"/>
      <c r="K555" s="324"/>
      <c r="L555" s="163"/>
      <c r="M555" s="163"/>
      <c r="N555" s="163"/>
      <c r="O555" s="163"/>
      <c r="P555" s="163"/>
      <c r="Q555" s="163"/>
      <c r="R555" s="163"/>
      <c r="S555" s="163"/>
      <c r="T555" s="163"/>
      <c r="U555" s="163"/>
      <c r="V555" s="163"/>
      <c r="W555" s="163"/>
      <c r="X555" s="163"/>
      <c r="Y555" s="163"/>
      <c r="Z555" s="163"/>
      <c r="AA555" s="163"/>
      <c r="AB555" s="163"/>
      <c r="AC555" s="163"/>
      <c r="AD555" s="163"/>
      <c r="AE555" s="163"/>
      <c r="AF555" s="163"/>
      <c r="AG555" s="163"/>
      <c r="AH555" s="163"/>
      <c r="AI555" s="110"/>
      <c r="AJ555" s="110"/>
    </row>
    <row r="556" spans="1:36" ht="5.85" customHeight="1" x14ac:dyDescent="0.25">
      <c r="A556" s="110"/>
      <c r="B556" s="185"/>
      <c r="C556" s="186"/>
      <c r="D556" s="110"/>
      <c r="E556" s="110"/>
      <c r="F556" s="110"/>
      <c r="G556" s="110"/>
      <c r="H556" s="110"/>
      <c r="I556" s="110"/>
      <c r="J556" s="110"/>
      <c r="K556" s="110"/>
      <c r="L556" s="110"/>
      <c r="M556" s="110"/>
      <c r="N556" s="110"/>
      <c r="O556" s="110"/>
      <c r="P556" s="110"/>
      <c r="Q556" s="110"/>
      <c r="R556" s="110"/>
      <c r="S556" s="110"/>
      <c r="T556" s="110"/>
      <c r="U556" s="110"/>
      <c r="V556" s="110"/>
      <c r="W556" s="110"/>
      <c r="X556" s="110"/>
      <c r="Y556" s="110"/>
      <c r="Z556" s="110"/>
      <c r="AA556" s="110"/>
      <c r="AB556" s="110"/>
      <c r="AC556" s="110"/>
      <c r="AD556" s="110"/>
      <c r="AE556" s="110"/>
      <c r="AF556" s="110"/>
      <c r="AG556" s="110"/>
      <c r="AH556" s="110"/>
      <c r="AI556" s="110"/>
      <c r="AJ556" s="110"/>
    </row>
    <row r="557" spans="1:36" ht="15" customHeight="1" x14ac:dyDescent="0.25">
      <c r="A557" s="110"/>
      <c r="B557" s="185"/>
      <c r="C557" s="212" t="s">
        <v>291</v>
      </c>
      <c r="D557" s="110"/>
      <c r="E557" s="110"/>
      <c r="F557" s="327"/>
      <c r="G557" s="328"/>
      <c r="H557" s="328"/>
      <c r="I557" s="328"/>
      <c r="J557" s="328"/>
      <c r="K557" s="328"/>
      <c r="L557" s="328"/>
      <c r="M557" s="328"/>
      <c r="N557" s="328"/>
      <c r="O557" s="328"/>
      <c r="P557" s="328"/>
      <c r="Q557" s="328"/>
      <c r="R557" s="328"/>
      <c r="S557" s="328"/>
      <c r="T557" s="328"/>
      <c r="U557" s="328"/>
      <c r="V557" s="328"/>
      <c r="W557" s="328"/>
      <c r="X557" s="328"/>
      <c r="Y557" s="328"/>
      <c r="Z557" s="328"/>
      <c r="AA557" s="328"/>
      <c r="AB557" s="328"/>
      <c r="AC557" s="328"/>
      <c r="AD557" s="328"/>
      <c r="AE557" s="328"/>
      <c r="AF557" s="328"/>
      <c r="AG557" s="328"/>
      <c r="AH557" s="329"/>
      <c r="AI557" s="110"/>
      <c r="AJ557" s="110"/>
    </row>
    <row r="558" spans="1:36" x14ac:dyDescent="0.25">
      <c r="A558" s="110"/>
      <c r="B558" s="110"/>
      <c r="C558" s="212" t="s">
        <v>298</v>
      </c>
      <c r="D558" s="110"/>
      <c r="E558" s="110"/>
      <c r="F558" s="342"/>
      <c r="G558" s="343"/>
      <c r="H558" s="343"/>
      <c r="I558" s="343"/>
      <c r="J558" s="343"/>
      <c r="K558" s="343"/>
      <c r="L558" s="343"/>
      <c r="M558" s="343"/>
      <c r="N558" s="343"/>
      <c r="O558" s="344"/>
      <c r="P558" s="110"/>
      <c r="Q558" s="110"/>
      <c r="R558" s="110"/>
      <c r="S558" s="110"/>
      <c r="T558" s="110"/>
      <c r="U558" s="110"/>
      <c r="V558" s="110"/>
      <c r="W558" s="110"/>
      <c r="X558" s="110"/>
      <c r="Y558" s="110"/>
      <c r="Z558" s="110"/>
      <c r="AA558" s="110"/>
      <c r="AB558" s="110"/>
      <c r="AC558" s="110"/>
      <c r="AD558" s="110"/>
      <c r="AE558" s="110"/>
      <c r="AF558" s="110"/>
      <c r="AG558" s="110"/>
      <c r="AH558" s="110"/>
      <c r="AI558" s="110"/>
      <c r="AJ558" s="110"/>
    </row>
    <row r="559" spans="1:36" ht="15" customHeight="1" x14ac:dyDescent="0.25">
      <c r="A559" s="110"/>
      <c r="B559" s="185"/>
      <c r="C559" s="212" t="s">
        <v>290</v>
      </c>
      <c r="D559" s="110"/>
      <c r="E559" s="110"/>
      <c r="F559" s="330"/>
      <c r="G559" s="331"/>
      <c r="H559" s="331"/>
      <c r="I559" s="331"/>
      <c r="J559" s="332"/>
      <c r="K559" s="194" t="s">
        <v>1981</v>
      </c>
      <c r="L559" s="194"/>
      <c r="M559" s="213"/>
      <c r="N559" s="213"/>
      <c r="O559" s="213"/>
      <c r="P559" s="213"/>
      <c r="Q559" s="213"/>
      <c r="R559" s="213"/>
      <c r="S559" s="213"/>
      <c r="T559" s="213"/>
      <c r="U559" s="213"/>
      <c r="V559" s="213"/>
      <c r="W559" s="213"/>
      <c r="X559" s="213"/>
      <c r="Y559" s="213"/>
      <c r="Z559" s="213"/>
      <c r="AA559" s="213"/>
      <c r="AB559" s="110"/>
      <c r="AC559" s="110"/>
      <c r="AD559" s="110"/>
      <c r="AE559" s="110"/>
      <c r="AF559" s="110"/>
      <c r="AG559" s="110"/>
      <c r="AH559" s="110"/>
      <c r="AI559" s="110"/>
      <c r="AJ559" s="110"/>
    </row>
  </sheetData>
  <sheetProtection password="C94D" sheet="1" objects="1" scenarios="1" selectLockedCells="1"/>
  <dataConsolidate/>
  <customSheetViews>
    <customSheetView guid="{9F863CFB-40A5-4199-A02D-26D2EF48A260}" scale="115" showPageBreaks="1" showGridLines="0" view="pageLayout" topLeftCell="A118">
      <selection activeCell="N122" sqref="N122:AI122"/>
      <pageMargins left="0.23622047244094491" right="0.23622047244094491" top="0.74803149606299213" bottom="0.74803149606299213" header="0.31496062992125984" footer="0.31496062992125984"/>
      <printOptions horizontalCentered="1"/>
      <pageSetup paperSize="9" orientation="portrait" horizontalDpi="0" verticalDpi="0" r:id="rId1"/>
      <headerFooter>
        <oddHeader xml:space="preserve">&amp;C&amp;"Cambria,Félkövér"&amp;14Munkabaleset kivizsgálási segédlet munkavédelmi szakemberek részére
</oddHeader>
      </headerFooter>
    </customSheetView>
  </customSheetViews>
  <mergeCells count="324">
    <mergeCell ref="C112:AI121"/>
    <mergeCell ref="O106:AI106"/>
    <mergeCell ref="O107:AI107"/>
    <mergeCell ref="AE94:AF94"/>
    <mergeCell ref="K101:AD101"/>
    <mergeCell ref="K103:AD103"/>
    <mergeCell ref="K104:AD104"/>
    <mergeCell ref="C102:I102"/>
    <mergeCell ref="C103:J103"/>
    <mergeCell ref="C104:I104"/>
    <mergeCell ref="AG100:AI100"/>
    <mergeCell ref="AH101:AI101"/>
    <mergeCell ref="AF103:AI103"/>
    <mergeCell ref="K102:AD102"/>
    <mergeCell ref="N143:AE143"/>
    <mergeCell ref="AH143:AI143"/>
    <mergeCell ref="N144:AI144"/>
    <mergeCell ref="N137:AE137"/>
    <mergeCell ref="AH137:AI137"/>
    <mergeCell ref="N138:AI138"/>
    <mergeCell ref="S132:AI132"/>
    <mergeCell ref="S133:AI133"/>
    <mergeCell ref="S134:AI134"/>
    <mergeCell ref="S135:AI135"/>
    <mergeCell ref="N139:AI139"/>
    <mergeCell ref="S140:AI140"/>
    <mergeCell ref="K50:Y50"/>
    <mergeCell ref="N54:Q54"/>
    <mergeCell ref="C85:I85"/>
    <mergeCell ref="C87:K87"/>
    <mergeCell ref="C89:K89"/>
    <mergeCell ref="C94:I94"/>
    <mergeCell ref="C96:I96"/>
    <mergeCell ref="C100:I100"/>
    <mergeCell ref="C101:I101"/>
    <mergeCell ref="V98:W98"/>
    <mergeCell ref="K94:M94"/>
    <mergeCell ref="K83:AI83"/>
    <mergeCell ref="K85:R85"/>
    <mergeCell ref="T85:W85"/>
    <mergeCell ref="C83:J83"/>
    <mergeCell ref="G77:H77"/>
    <mergeCell ref="K77:R77"/>
    <mergeCell ref="V77:AD77"/>
    <mergeCell ref="AG77:AH77"/>
    <mergeCell ref="C75:I75"/>
    <mergeCell ref="C81:I81"/>
    <mergeCell ref="N81:O81"/>
    <mergeCell ref="Q81:U81"/>
    <mergeCell ref="S71:T71"/>
    <mergeCell ref="P60:Q60"/>
    <mergeCell ref="C65:I65"/>
    <mergeCell ref="C67:I67"/>
    <mergeCell ref="C69:I69"/>
    <mergeCell ref="C71:I71"/>
    <mergeCell ref="C73:I73"/>
    <mergeCell ref="K65:AD65"/>
    <mergeCell ref="W73:Y73"/>
    <mergeCell ref="L89:AI89"/>
    <mergeCell ref="Z71:AI71"/>
    <mergeCell ref="K73:M73"/>
    <mergeCell ref="O73:Q73"/>
    <mergeCell ref="S73:U73"/>
    <mergeCell ref="K81:L81"/>
    <mergeCell ref="K79:L79"/>
    <mergeCell ref="O79:P79"/>
    <mergeCell ref="S79:T79"/>
    <mergeCell ref="W79:X79"/>
    <mergeCell ref="L87:AI87"/>
    <mergeCell ref="N171:AI171"/>
    <mergeCell ref="N172:R172"/>
    <mergeCell ref="N173:AI173"/>
    <mergeCell ref="N178:AI178"/>
    <mergeCell ref="N179:AI179"/>
    <mergeCell ref="N180:R180"/>
    <mergeCell ref="N181:AI181"/>
    <mergeCell ref="L185:AI185"/>
    <mergeCell ref="K44:N44"/>
    <mergeCell ref="AD44:AI44"/>
    <mergeCell ref="R44:S44"/>
    <mergeCell ref="K46:L46"/>
    <mergeCell ref="N56:Q56"/>
    <mergeCell ref="C56:L56"/>
    <mergeCell ref="C54:L54"/>
    <mergeCell ref="N47:O47"/>
    <mergeCell ref="N48:O48"/>
    <mergeCell ref="N46:O46"/>
    <mergeCell ref="C58:L58"/>
    <mergeCell ref="T58:AC58"/>
    <mergeCell ref="Q46:U46"/>
    <mergeCell ref="Q48:U48"/>
    <mergeCell ref="Q47:U47"/>
    <mergeCell ref="Z94:AA94"/>
    <mergeCell ref="S131:AI131"/>
    <mergeCell ref="S129:AI129"/>
    <mergeCell ref="S128:AI128"/>
    <mergeCell ref="S130:AI130"/>
    <mergeCell ref="K42:N42"/>
    <mergeCell ref="K67:AD67"/>
    <mergeCell ref="O94:P94"/>
    <mergeCell ref="R94:S94"/>
    <mergeCell ref="K96:L96"/>
    <mergeCell ref="P96:Q96"/>
    <mergeCell ref="C52:L52"/>
    <mergeCell ref="N52:Q52"/>
    <mergeCell ref="P61:Q61"/>
    <mergeCell ref="K100:AD100"/>
    <mergeCell ref="C44:I44"/>
    <mergeCell ref="C42:I42"/>
    <mergeCell ref="P42:AI42"/>
    <mergeCell ref="C46:I46"/>
    <mergeCell ref="C48:I48"/>
    <mergeCell ref="C47:I47"/>
    <mergeCell ref="C50:I50"/>
    <mergeCell ref="K69:AI69"/>
    <mergeCell ref="K71:N71"/>
    <mergeCell ref="P71:Q71"/>
    <mergeCell ref="F552:J552"/>
    <mergeCell ref="F559:J559"/>
    <mergeCell ref="B504:AI508"/>
    <mergeCell ref="B513:AI517"/>
    <mergeCell ref="B522:AI526"/>
    <mergeCell ref="N140:R140"/>
    <mergeCell ref="N141:AI141"/>
    <mergeCell ref="N145:AI145"/>
    <mergeCell ref="N146:R146"/>
    <mergeCell ref="N147:AI147"/>
    <mergeCell ref="N152:AI152"/>
    <mergeCell ref="N153:AI153"/>
    <mergeCell ref="N154:R154"/>
    <mergeCell ref="N155:AI155"/>
    <mergeCell ref="N158:AI158"/>
    <mergeCell ref="N159:AI159"/>
    <mergeCell ref="N160:R160"/>
    <mergeCell ref="N161:AI161"/>
    <mergeCell ref="N164:AI164"/>
    <mergeCell ref="N165:AI165"/>
    <mergeCell ref="N166:R166"/>
    <mergeCell ref="N167:AI167"/>
    <mergeCell ref="N170:AI170"/>
    <mergeCell ref="F540:J540"/>
    <mergeCell ref="B9:AI16"/>
    <mergeCell ref="P21:AI21"/>
    <mergeCell ref="P24:AI24"/>
    <mergeCell ref="P27:AI27"/>
    <mergeCell ref="P30:AI30"/>
    <mergeCell ref="P35:Q35"/>
    <mergeCell ref="T35:Y35"/>
    <mergeCell ref="K40:AI40"/>
    <mergeCell ref="N35:O35"/>
    <mergeCell ref="B35:H35"/>
    <mergeCell ref="C21:O21"/>
    <mergeCell ref="C24:O24"/>
    <mergeCell ref="C27:O27"/>
    <mergeCell ref="C30:O30"/>
    <mergeCell ref="C40:I40"/>
    <mergeCell ref="N187:AI187"/>
    <mergeCell ref="N188:AI188"/>
    <mergeCell ref="N189:R189"/>
    <mergeCell ref="N190:AI190"/>
    <mergeCell ref="L192:AI192"/>
    <mergeCell ref="N194:AI194"/>
    <mergeCell ref="N195:AI195"/>
    <mergeCell ref="N196:R196"/>
    <mergeCell ref="N197:AI197"/>
    <mergeCell ref="L199:AI199"/>
    <mergeCell ref="N201:AI201"/>
    <mergeCell ref="N202:AI202"/>
    <mergeCell ref="N203:R203"/>
    <mergeCell ref="N204:AI204"/>
    <mergeCell ref="L208:AI208"/>
    <mergeCell ref="L209:AI209"/>
    <mergeCell ref="L210:AI210"/>
    <mergeCell ref="L211:AI211"/>
    <mergeCell ref="L212:AI212"/>
    <mergeCell ref="N220:AI220"/>
    <mergeCell ref="N221:AI221"/>
    <mergeCell ref="N222:R222"/>
    <mergeCell ref="N224:AI224"/>
    <mergeCell ref="N228:AI228"/>
    <mergeCell ref="N229:AI229"/>
    <mergeCell ref="N230:R230"/>
    <mergeCell ref="N232:AI232"/>
    <mergeCell ref="N236:AI236"/>
    <mergeCell ref="N237:AI237"/>
    <mergeCell ref="N238:R238"/>
    <mergeCell ref="N240:AI240"/>
    <mergeCell ref="N244:AI244"/>
    <mergeCell ref="N245:AI245"/>
    <mergeCell ref="N246:R246"/>
    <mergeCell ref="N248:AI248"/>
    <mergeCell ref="N252:AI252"/>
    <mergeCell ref="N253:AI253"/>
    <mergeCell ref="N254:R254"/>
    <mergeCell ref="N256:AI256"/>
    <mergeCell ref="N260:AI260"/>
    <mergeCell ref="N261:AI261"/>
    <mergeCell ref="N262:R262"/>
    <mergeCell ref="N264:AI264"/>
    <mergeCell ref="N268:AI268"/>
    <mergeCell ref="N269:AI269"/>
    <mergeCell ref="N270:R270"/>
    <mergeCell ref="N272:AI272"/>
    <mergeCell ref="N284:AI284"/>
    <mergeCell ref="N285:AI285"/>
    <mergeCell ref="N286:R286"/>
    <mergeCell ref="N288:AI288"/>
    <mergeCell ref="N292:AI292"/>
    <mergeCell ref="N293:AI293"/>
    <mergeCell ref="N296:AI296"/>
    <mergeCell ref="N300:AI300"/>
    <mergeCell ref="N294:R294"/>
    <mergeCell ref="N301:AI301"/>
    <mergeCell ref="N304:AI304"/>
    <mergeCell ref="N308:AI308"/>
    <mergeCell ref="N309:AI309"/>
    <mergeCell ref="N312:AI312"/>
    <mergeCell ref="N316:AI316"/>
    <mergeCell ref="N317:AI317"/>
    <mergeCell ref="N320:AI320"/>
    <mergeCell ref="N324:AI324"/>
    <mergeCell ref="N318:R318"/>
    <mergeCell ref="N310:R310"/>
    <mergeCell ref="N302:R302"/>
    <mergeCell ref="N325:AI325"/>
    <mergeCell ref="N328:AI328"/>
    <mergeCell ref="N333:AI333"/>
    <mergeCell ref="N334:AI334"/>
    <mergeCell ref="N337:AI337"/>
    <mergeCell ref="N341:AI341"/>
    <mergeCell ref="N342:AI342"/>
    <mergeCell ref="N345:AI345"/>
    <mergeCell ref="N349:AI349"/>
    <mergeCell ref="N343:R343"/>
    <mergeCell ref="N335:R335"/>
    <mergeCell ref="N326:R326"/>
    <mergeCell ref="N350:AI350"/>
    <mergeCell ref="N385:AI385"/>
    <mergeCell ref="N388:AI388"/>
    <mergeCell ref="N392:AI392"/>
    <mergeCell ref="N393:AI393"/>
    <mergeCell ref="N396:AI396"/>
    <mergeCell ref="N353:AI353"/>
    <mergeCell ref="N357:AI357"/>
    <mergeCell ref="N358:AI358"/>
    <mergeCell ref="N361:AI361"/>
    <mergeCell ref="N365:AI365"/>
    <mergeCell ref="N366:AI366"/>
    <mergeCell ref="N369:AI369"/>
    <mergeCell ref="N373:AI373"/>
    <mergeCell ref="N367:R367"/>
    <mergeCell ref="N359:R359"/>
    <mergeCell ref="F558:O558"/>
    <mergeCell ref="N462:R462"/>
    <mergeCell ref="N454:R454"/>
    <mergeCell ref="N436:AI436"/>
    <mergeCell ref="N437:AI437"/>
    <mergeCell ref="N440:AI440"/>
    <mergeCell ref="N444:AI444"/>
    <mergeCell ref="N445:AI445"/>
    <mergeCell ref="N448:AI448"/>
    <mergeCell ref="N452:AI452"/>
    <mergeCell ref="N446:R446"/>
    <mergeCell ref="N438:R438"/>
    <mergeCell ref="C537:L537"/>
    <mergeCell ref="N453:AI453"/>
    <mergeCell ref="N456:AI456"/>
    <mergeCell ref="N460:AI460"/>
    <mergeCell ref="N461:AI461"/>
    <mergeCell ref="N464:AI464"/>
    <mergeCell ref="N468:AI468"/>
    <mergeCell ref="N469:AI469"/>
    <mergeCell ref="N472:AI472"/>
    <mergeCell ref="N476:AI476"/>
    <mergeCell ref="N470:R470"/>
    <mergeCell ref="N477:AI477"/>
    <mergeCell ref="F557:AH557"/>
    <mergeCell ref="N546:W546"/>
    <mergeCell ref="I553:R553"/>
    <mergeCell ref="N416:AI416"/>
    <mergeCell ref="N417:AI417"/>
    <mergeCell ref="N420:AI420"/>
    <mergeCell ref="N424:AI424"/>
    <mergeCell ref="N480:AI480"/>
    <mergeCell ref="N486:AI486"/>
    <mergeCell ref="N487:AI487"/>
    <mergeCell ref="N490:AI490"/>
    <mergeCell ref="N494:AI494"/>
    <mergeCell ref="N495:AI495"/>
    <mergeCell ref="N498:AI498"/>
    <mergeCell ref="F484:AI484"/>
    <mergeCell ref="F492:AI492"/>
    <mergeCell ref="N496:R496"/>
    <mergeCell ref="N478:R478"/>
    <mergeCell ref="N488:R488"/>
    <mergeCell ref="N418:R418"/>
    <mergeCell ref="N425:AI425"/>
    <mergeCell ref="N428:AI428"/>
    <mergeCell ref="N426:R426"/>
    <mergeCell ref="F545:J545"/>
    <mergeCell ref="N58:Q58"/>
    <mergeCell ref="AE58:AH58"/>
    <mergeCell ref="C542:M542"/>
    <mergeCell ref="C548:P548"/>
    <mergeCell ref="C555:K555"/>
    <mergeCell ref="S146:AI146"/>
    <mergeCell ref="F539:AH539"/>
    <mergeCell ref="F544:AH544"/>
    <mergeCell ref="F551:AH551"/>
    <mergeCell ref="N410:R410"/>
    <mergeCell ref="N402:R402"/>
    <mergeCell ref="N400:AI400"/>
    <mergeCell ref="N394:R394"/>
    <mergeCell ref="N386:R386"/>
    <mergeCell ref="N375:R375"/>
    <mergeCell ref="N401:AI401"/>
    <mergeCell ref="N404:AI404"/>
    <mergeCell ref="N408:AI408"/>
    <mergeCell ref="N409:AI409"/>
    <mergeCell ref="N412:AI412"/>
    <mergeCell ref="N351:R351"/>
    <mergeCell ref="N374:AI374"/>
    <mergeCell ref="N377:AI377"/>
    <mergeCell ref="N384:AI384"/>
  </mergeCells>
  <conditionalFormatting sqref="N220:N224">
    <cfRule type="expression" dxfId="103" priority="219">
      <formula>$AI$219=1</formula>
    </cfRule>
  </conditionalFormatting>
  <conditionalFormatting sqref="N236:N240">
    <cfRule type="expression" dxfId="102" priority="217">
      <formula>$AI$235=1</formula>
    </cfRule>
  </conditionalFormatting>
  <conditionalFormatting sqref="N244:N248">
    <cfRule type="expression" dxfId="101" priority="216">
      <formula>$AI$243=1</formula>
    </cfRule>
  </conditionalFormatting>
  <conditionalFormatting sqref="N260:N264">
    <cfRule type="expression" dxfId="100" priority="214">
      <formula>$AI$259=1</formula>
    </cfRule>
  </conditionalFormatting>
  <conditionalFormatting sqref="N268:N272">
    <cfRule type="expression" dxfId="99" priority="213">
      <formula>$AI$267=1</formula>
    </cfRule>
  </conditionalFormatting>
  <conditionalFormatting sqref="N158:N161">
    <cfRule type="expression" dxfId="98" priority="223">
      <formula>$AI$157=1</formula>
    </cfRule>
  </conditionalFormatting>
  <conditionalFormatting sqref="N152:N155">
    <cfRule type="expression" dxfId="97" priority="224">
      <formula>$AI$151=1</formula>
    </cfRule>
  </conditionalFormatting>
  <conditionalFormatting sqref="N164:N167">
    <cfRule type="expression" dxfId="96" priority="225">
      <formula>$AI$163=1</formula>
    </cfRule>
  </conditionalFormatting>
  <conditionalFormatting sqref="N170:N173">
    <cfRule type="expression" dxfId="95" priority="226">
      <formula>$AI$169=1</formula>
    </cfRule>
  </conditionalFormatting>
  <conditionalFormatting sqref="N178:N181">
    <cfRule type="expression" dxfId="94" priority="227">
      <formula>$AI$177=1</formula>
    </cfRule>
  </conditionalFormatting>
  <conditionalFormatting sqref="F539:J540">
    <cfRule type="expression" dxfId="93" priority="183">
      <formula>$M$537=4</formula>
    </cfRule>
  </conditionalFormatting>
  <conditionalFormatting sqref="B9:AI16">
    <cfRule type="expression" dxfId="92" priority="91">
      <formula>$M$2=0</formula>
    </cfRule>
  </conditionalFormatting>
  <conditionalFormatting sqref="N138:AI139 N141:AI141 N140:S140">
    <cfRule type="cellIs" dxfId="91" priority="90" operator="equal">
      <formula>$N$137&lt;&gt;""</formula>
    </cfRule>
  </conditionalFormatting>
  <conditionalFormatting sqref="F544">
    <cfRule type="expression" dxfId="90" priority="89">
      <formula>$M$38=4</formula>
    </cfRule>
  </conditionalFormatting>
  <conditionalFormatting sqref="F551:F552 I553">
    <cfRule type="expression" dxfId="89" priority="88">
      <formula>$M$550=3</formula>
    </cfRule>
  </conditionalFormatting>
  <conditionalFormatting sqref="F557">
    <cfRule type="expression" dxfId="88" priority="87">
      <formula>$M$38=4</formula>
    </cfRule>
  </conditionalFormatting>
  <conditionalFormatting sqref="N186 N187:AI188 N189:R189 N190:AI190">
    <cfRule type="expression" dxfId="87" priority="86">
      <formula>$L$185=""</formula>
    </cfRule>
  </conditionalFormatting>
  <conditionalFormatting sqref="N187:AI188 N189:R189 N190:AI190">
    <cfRule type="expression" dxfId="86" priority="85">
      <formula>$AI$186=1</formula>
    </cfRule>
  </conditionalFormatting>
  <conditionalFormatting sqref="N193 N194:AI195 N196:R196 N197:AI197">
    <cfRule type="expression" dxfId="85" priority="84">
      <formula>$L$192=""</formula>
    </cfRule>
  </conditionalFormatting>
  <conditionalFormatting sqref="N194:AI195 N196:R196 N197:AI197">
    <cfRule type="expression" dxfId="84" priority="83">
      <formula>$AI$193=1</formula>
    </cfRule>
  </conditionalFormatting>
  <conditionalFormatting sqref="N200 N201:AI202 N203:R203 N204:AI204">
    <cfRule type="expression" dxfId="83" priority="82">
      <formula>$L$199=""</formula>
    </cfRule>
  </conditionalFormatting>
  <conditionalFormatting sqref="N201:AI202 N203:R203 N204:AI204">
    <cfRule type="expression" dxfId="82" priority="81">
      <formula>$AI$200=1</formula>
    </cfRule>
  </conditionalFormatting>
  <conditionalFormatting sqref="N228:AI229 N230:R230 N231 N232:AI232">
    <cfRule type="expression" dxfId="81" priority="80">
      <formula>$AI$227=1</formula>
    </cfRule>
  </conditionalFormatting>
  <conditionalFormatting sqref="N252:AI253 N254:R254 N255 N256:AI256">
    <cfRule type="expression" dxfId="80" priority="79">
      <formula>$AI$251=1</formula>
    </cfRule>
  </conditionalFormatting>
  <conditionalFormatting sqref="N284:AI285 N286:R286 N287 N288:AI288">
    <cfRule type="expression" dxfId="79" priority="78">
      <formula>$N$283="I"</formula>
    </cfRule>
  </conditionalFormatting>
  <conditionalFormatting sqref="N292:AI293 N294:R294 N295 N296:AI296">
    <cfRule type="expression" dxfId="78" priority="77">
      <formula>$N$291="I"</formula>
    </cfRule>
  </conditionalFormatting>
  <conditionalFormatting sqref="N300:AI301 N302:R302 N303 N304:AI304">
    <cfRule type="expression" dxfId="77" priority="76">
      <formula>$N$299="I"</formula>
    </cfRule>
  </conditionalFormatting>
  <conditionalFormatting sqref="N308:AI309 N310:R310 N311 N312:AI312">
    <cfRule type="expression" dxfId="76" priority="75">
      <formula>$N$307="I"</formula>
    </cfRule>
  </conditionalFormatting>
  <conditionalFormatting sqref="N316:AI317 N318:R318 N319 N320:AI320">
    <cfRule type="expression" dxfId="75" priority="74">
      <formula>$AI$315=1</formula>
    </cfRule>
  </conditionalFormatting>
  <conditionalFormatting sqref="N324:AI325 N326:R326 N327 N328:AI328">
    <cfRule type="expression" dxfId="74" priority="73">
      <formula>$AI$323=1</formula>
    </cfRule>
  </conditionalFormatting>
  <conditionalFormatting sqref="N324:AI325 N326:R326 N327 N328:AI328">
    <cfRule type="expression" dxfId="73" priority="72">
      <formula>$N$323=""</formula>
    </cfRule>
  </conditionalFormatting>
  <conditionalFormatting sqref="N316:AI317 N318:R318 N319 N320:AI320">
    <cfRule type="expression" dxfId="72" priority="71">
      <formula>$N$315=""</formula>
    </cfRule>
  </conditionalFormatting>
  <conditionalFormatting sqref="N308:AI309 N310:R310 N311 N312:AI312">
    <cfRule type="expression" dxfId="71" priority="70">
      <formula>$N$307=""</formula>
    </cfRule>
  </conditionalFormatting>
  <conditionalFormatting sqref="N300:AI301 N302:R302 N303 N304:AI304">
    <cfRule type="expression" dxfId="70" priority="69">
      <formula>$N$299=""</formula>
    </cfRule>
  </conditionalFormatting>
  <conditionalFormatting sqref="N292:AI293 N294:R294 N295 N296:AI296">
    <cfRule type="expression" dxfId="69" priority="68">
      <formula>$N$291=""</formula>
    </cfRule>
  </conditionalFormatting>
  <conditionalFormatting sqref="N284:AI285 N286:R286 N287 N288:AI288">
    <cfRule type="expression" dxfId="68" priority="67">
      <formula>$N$283=""</formula>
    </cfRule>
  </conditionalFormatting>
  <conditionalFormatting sqref="N268:AI269 N270:R270 N271 N272:AI272">
    <cfRule type="expression" dxfId="67" priority="66">
      <formula>$N$267=""</formula>
    </cfRule>
  </conditionalFormatting>
  <conditionalFormatting sqref="N260:AI261 N262:R262 N263 N264:AI264">
    <cfRule type="expression" dxfId="66" priority="65">
      <formula>$N$259=""</formula>
    </cfRule>
  </conditionalFormatting>
  <conditionalFormatting sqref="N252:AI253 N254:R254 N255 N256:AI256">
    <cfRule type="expression" dxfId="65" priority="64">
      <formula>$N$251=""</formula>
    </cfRule>
  </conditionalFormatting>
  <conditionalFormatting sqref="N244:AI245 N246:R246 N247 N248:AI248">
    <cfRule type="expression" dxfId="64" priority="63">
      <formula>$N$243=""</formula>
    </cfRule>
  </conditionalFormatting>
  <conditionalFormatting sqref="N236:AI237 N238:R238 N239 N240:AI240">
    <cfRule type="expression" dxfId="63" priority="62">
      <formula>$N$235=""</formula>
    </cfRule>
  </conditionalFormatting>
  <conditionalFormatting sqref="N228:AI229 N230:R230 N231 N232:AI232">
    <cfRule type="expression" dxfId="62" priority="61">
      <formula>$N$227=""</formula>
    </cfRule>
  </conditionalFormatting>
  <conditionalFormatting sqref="N220:AI221 N222:R222 N223 N224:AI224">
    <cfRule type="expression" dxfId="61" priority="60">
      <formula>$N$219=""</formula>
    </cfRule>
  </conditionalFormatting>
  <conditionalFormatting sqref="N201:AI202 N203:R203 N204:AI204">
    <cfRule type="expression" dxfId="60" priority="59">
      <formula>$N$200=""</formula>
    </cfRule>
  </conditionalFormatting>
  <conditionalFormatting sqref="N194:AI195 N196:R196 N197:AI197">
    <cfRule type="expression" dxfId="59" priority="58">
      <formula>$N$193=""</formula>
    </cfRule>
  </conditionalFormatting>
  <conditionalFormatting sqref="N187:AI188 N189:R189 N190:AI190">
    <cfRule type="expression" dxfId="58" priority="57">
      <formula>$N$186=""</formula>
    </cfRule>
  </conditionalFormatting>
  <conditionalFormatting sqref="N178:AI179 N180:R180 N181:AI181">
    <cfRule type="expression" dxfId="57" priority="56">
      <formula>$N$177=""</formula>
    </cfRule>
  </conditionalFormatting>
  <conditionalFormatting sqref="N170:AI171 N172:R172 N173:AI173">
    <cfRule type="expression" dxfId="56" priority="55">
      <formula>$N$169=""</formula>
    </cfRule>
  </conditionalFormatting>
  <conditionalFormatting sqref="N164:AI165 N166:R166 N167:AI167">
    <cfRule type="expression" dxfId="55" priority="54">
      <formula>$N$163=""</formula>
    </cfRule>
  </conditionalFormatting>
  <conditionalFormatting sqref="N158:AI159 N160:R160 N161:AI161">
    <cfRule type="expression" dxfId="54" priority="53">
      <formula>$N$157=""</formula>
    </cfRule>
  </conditionalFormatting>
  <conditionalFormatting sqref="N152:AI153 N154:R154 N155:AI155">
    <cfRule type="expression" dxfId="53" priority="52">
      <formula>$N$151=""</formula>
    </cfRule>
  </conditionalFormatting>
  <conditionalFormatting sqref="N333:AI334 N335:R335 N336 N337:AI337">
    <cfRule type="expression" dxfId="52" priority="51">
      <formula>$AI$332=1</formula>
    </cfRule>
  </conditionalFormatting>
  <conditionalFormatting sqref="N333:AI334 N335:R335 N336 N337:AI337">
    <cfRule type="expression" dxfId="51" priority="50">
      <formula>$N$332=""</formula>
    </cfRule>
  </conditionalFormatting>
  <conditionalFormatting sqref="N341:AI342 N343:R343 N344 N345:AI345">
    <cfRule type="expression" dxfId="50" priority="49">
      <formula>$AI$340=1</formula>
    </cfRule>
  </conditionalFormatting>
  <conditionalFormatting sqref="N341:AI342 N343:R343 N344 N345:AI345">
    <cfRule type="expression" dxfId="49" priority="48">
      <formula>$N$340=""</formula>
    </cfRule>
  </conditionalFormatting>
  <conditionalFormatting sqref="N349:AI350 N351:R351 N352 N353:AI353">
    <cfRule type="expression" dxfId="48" priority="47">
      <formula>$AI$348=1</formula>
    </cfRule>
  </conditionalFormatting>
  <conditionalFormatting sqref="N349:AI350 N351:R351 N352 N353:AI353">
    <cfRule type="expression" dxfId="47" priority="46">
      <formula>$N$348=""</formula>
    </cfRule>
  </conditionalFormatting>
  <conditionalFormatting sqref="N357:AI358 N359:R359 N360 N361:AI361">
    <cfRule type="expression" dxfId="46" priority="45">
      <formula>$AI$356=1</formula>
    </cfRule>
  </conditionalFormatting>
  <conditionalFormatting sqref="N357:AI358 N359:R359 N360 N361:AI361">
    <cfRule type="expression" dxfId="45" priority="44">
      <formula>$N$356=""</formula>
    </cfRule>
  </conditionalFormatting>
  <conditionalFormatting sqref="N365:AI366 N367:R367 N368 N369:AI369">
    <cfRule type="expression" dxfId="44" priority="43">
      <formula>$AI$364=1</formula>
    </cfRule>
  </conditionalFormatting>
  <conditionalFormatting sqref="N365:AI366 N367:R367 N368 N369:AI369">
    <cfRule type="expression" dxfId="43" priority="42">
      <formula>$N$364=""</formula>
    </cfRule>
  </conditionalFormatting>
  <conditionalFormatting sqref="N373:AI374 N375:R375 N376 N377:AI377">
    <cfRule type="expression" dxfId="42" priority="41">
      <formula>$AI$372=1</formula>
    </cfRule>
  </conditionalFormatting>
  <conditionalFormatting sqref="N373:AI374 N375:R375 N376 N377:AI377">
    <cfRule type="expression" dxfId="41" priority="40">
      <formula>$N$372=""</formula>
    </cfRule>
  </conditionalFormatting>
  <conditionalFormatting sqref="N384:AI385 N386:R386 N387 N388:AI388">
    <cfRule type="expression" dxfId="40" priority="39">
      <formula>$AI$383=1</formula>
    </cfRule>
  </conditionalFormatting>
  <conditionalFormatting sqref="N384:AI385 N386:R386 N387 N388:AI388">
    <cfRule type="expression" dxfId="39" priority="38">
      <formula>$N$383=""</formula>
    </cfRule>
  </conditionalFormatting>
  <conditionalFormatting sqref="N392:AI393 N394:R394 N395 N396:AI396">
    <cfRule type="expression" dxfId="38" priority="37">
      <formula>$AI$391=1</formula>
    </cfRule>
  </conditionalFormatting>
  <conditionalFormatting sqref="N392:AI393 N394:R394 N395 N396:AI396">
    <cfRule type="expression" dxfId="37" priority="36">
      <formula>$N$391=""</formula>
    </cfRule>
  </conditionalFormatting>
  <conditionalFormatting sqref="N400:AI401 N402:R402 N403 N404:AI404">
    <cfRule type="expression" dxfId="36" priority="35">
      <formula>$AI$399=1</formula>
    </cfRule>
  </conditionalFormatting>
  <conditionalFormatting sqref="N400:AI401 N402:R402 N403 N404:AI404">
    <cfRule type="expression" dxfId="35" priority="34">
      <formula>$N$399=""</formula>
    </cfRule>
  </conditionalFormatting>
  <conditionalFormatting sqref="N408:AI409 N410:R410 N411 N412:AI412">
    <cfRule type="expression" dxfId="34" priority="33">
      <formula>$AI$407=1</formula>
    </cfRule>
  </conditionalFormatting>
  <conditionalFormatting sqref="N408:AI409 N410:R410 N411 N412:AI412">
    <cfRule type="expression" dxfId="33" priority="32">
      <formula>$N$407=""</formula>
    </cfRule>
  </conditionalFormatting>
  <conditionalFormatting sqref="N416:AI417 N418:R418 N419 N420:AI420">
    <cfRule type="expression" dxfId="32" priority="31">
      <formula>$AI$415=1</formula>
    </cfRule>
  </conditionalFormatting>
  <conditionalFormatting sqref="N416:AI417 N418:R418 N419 N420:AI420">
    <cfRule type="expression" dxfId="31" priority="30">
      <formula>$N$415=""</formula>
    </cfRule>
  </conditionalFormatting>
  <conditionalFormatting sqref="N424:AI425 N426:R426 N427 N428:AI428">
    <cfRule type="expression" dxfId="30" priority="29">
      <formula>$AI$423=1</formula>
    </cfRule>
  </conditionalFormatting>
  <conditionalFormatting sqref="N424:AI425 N426:R426 N427 N428:AI428">
    <cfRule type="expression" dxfId="29" priority="28">
      <formula>$N$423=""</formula>
    </cfRule>
  </conditionalFormatting>
  <conditionalFormatting sqref="N436:AI437 N438:R438 N439 N440:AI440">
    <cfRule type="expression" dxfId="28" priority="27">
      <formula>$AI$435=1</formula>
    </cfRule>
  </conditionalFormatting>
  <conditionalFormatting sqref="N436:AI437 N438:R438 N439 N440:AI440">
    <cfRule type="expression" dxfId="27" priority="26">
      <formula>$N$435=""</formula>
    </cfRule>
  </conditionalFormatting>
  <conditionalFormatting sqref="N444:AI445 N446:R446 N447 N448:AI448">
    <cfRule type="expression" dxfId="26" priority="25">
      <formula>$AI$443=1</formula>
    </cfRule>
  </conditionalFormatting>
  <conditionalFormatting sqref="N444:AI445 N446:R446 N447 N448:AI448">
    <cfRule type="expression" dxfId="25" priority="24">
      <formula>$N$443=""</formula>
    </cfRule>
  </conditionalFormatting>
  <conditionalFormatting sqref="N452:AI453 N454:R454 N455 N456:AI456">
    <cfRule type="expression" dxfId="24" priority="23">
      <formula>$AI$451=1</formula>
    </cfRule>
  </conditionalFormatting>
  <conditionalFormatting sqref="N452:AI453 N454:R454 N455 N456:AI456">
    <cfRule type="expression" dxfId="23" priority="22">
      <formula>$N$451=""</formula>
    </cfRule>
  </conditionalFormatting>
  <conditionalFormatting sqref="N460:AI461 N462:R462 N463 N464:AI464">
    <cfRule type="expression" dxfId="22" priority="21">
      <formula>$AI$459=1</formula>
    </cfRule>
  </conditionalFormatting>
  <conditionalFormatting sqref="N460:AI461 N462:R462 N463 N464:AI464">
    <cfRule type="expression" dxfId="21" priority="20">
      <formula>$N$459=""</formula>
    </cfRule>
  </conditionalFormatting>
  <conditionalFormatting sqref="N468:AI469 N470:R470 N471 N472:AI472">
    <cfRule type="expression" dxfId="20" priority="19">
      <formula>$AI$467=1</formula>
    </cfRule>
  </conditionalFormatting>
  <conditionalFormatting sqref="N468:AI469 N470:R470 N471 N472:AI472">
    <cfRule type="expression" dxfId="19" priority="18">
      <formula>$N$467=""</formula>
    </cfRule>
  </conditionalFormatting>
  <conditionalFormatting sqref="N476:AI477 N478:R478 N479 N480:AI480">
    <cfRule type="expression" dxfId="18" priority="17">
      <formula>$AI$475=1</formula>
    </cfRule>
  </conditionalFormatting>
  <conditionalFormatting sqref="N476:AI477 N478:R478 N479 N480:AI480">
    <cfRule type="expression" dxfId="17" priority="16">
      <formula>$N$475=""</formula>
    </cfRule>
  </conditionalFormatting>
  <conditionalFormatting sqref="N485 N486:AI487 N488:R488 N489 N490:AI490">
    <cfRule type="expression" dxfId="16" priority="15">
      <formula>$F$484=""</formula>
    </cfRule>
  </conditionalFormatting>
  <conditionalFormatting sqref="N486:AI487 N488:R488 N489 N490:AI490">
    <cfRule type="expression" dxfId="15" priority="14">
      <formula>$N$485="I"</formula>
    </cfRule>
  </conditionalFormatting>
  <conditionalFormatting sqref="N486:AI487 N488:R488 N489 N490:AI490">
    <cfRule type="expression" dxfId="14" priority="13">
      <formula>$N$485=""</formula>
    </cfRule>
  </conditionalFormatting>
  <conditionalFormatting sqref="N493 N494:AI495 N496:R496 N497 N498:AI498">
    <cfRule type="expression" dxfId="13" priority="12">
      <formula>$F$492=""</formula>
    </cfRule>
  </conditionalFormatting>
  <conditionalFormatting sqref="N494:AI495 N496:R496 N497 N498:AI498">
    <cfRule type="expression" dxfId="12" priority="11">
      <formula>$N$493="I"</formula>
    </cfRule>
  </conditionalFormatting>
  <conditionalFormatting sqref="N494:AI495 N496:R496 N497 N498:AI498">
    <cfRule type="expression" dxfId="11" priority="10">
      <formula>$N$493=""</formula>
    </cfRule>
  </conditionalFormatting>
  <conditionalFormatting sqref="F539:AH539 F540:J540">
    <cfRule type="expression" dxfId="10" priority="9">
      <formula>$M$537=""</formula>
    </cfRule>
  </conditionalFormatting>
  <conditionalFormatting sqref="F545:J545 N546:W546">
    <cfRule type="expression" dxfId="9" priority="8">
      <formula>$F$544=""</formula>
    </cfRule>
  </conditionalFormatting>
  <conditionalFormatting sqref="F551:AH551 F552:J552 I553:R553">
    <cfRule type="expression" dxfId="8" priority="7">
      <formula>$M$550=""</formula>
    </cfRule>
  </conditionalFormatting>
  <conditionalFormatting sqref="F552:J552 I553:R553">
    <cfRule type="expression" dxfId="7" priority="6">
      <formula>$F$551=""</formula>
    </cfRule>
  </conditionalFormatting>
  <conditionalFormatting sqref="F558:O558 F559:J559">
    <cfRule type="expression" dxfId="6" priority="5">
      <formula>$F$557=""</formula>
    </cfRule>
  </conditionalFormatting>
  <conditionalFormatting sqref="N138:AI139 N140:R140 N141:AI141">
    <cfRule type="expression" dxfId="5" priority="4">
      <formula>$AH$137=""</formula>
    </cfRule>
  </conditionalFormatting>
  <conditionalFormatting sqref="N144:AI145 N146:R146 N147:AI147">
    <cfRule type="expression" dxfId="4" priority="3">
      <formula>$N$143=""</formula>
    </cfRule>
  </conditionalFormatting>
  <conditionalFormatting sqref="N144:AI145 N146:R146 N147:AI147">
    <cfRule type="expression" dxfId="3" priority="2">
      <formula>$AH$143=""</formula>
    </cfRule>
  </conditionalFormatting>
  <conditionalFormatting sqref="M5">
    <cfRule type="expression" dxfId="2" priority="1">
      <formula>$M$4&lt;&gt;"I"</formula>
    </cfRule>
  </conditionalFormatting>
  <dataValidations count="27">
    <dataValidation type="whole" allowBlank="1" showInputMessage="1" showErrorMessage="1" error="A kitöltendő mező, csak 0-nál nagyobb, és 100 alatti pozitív egész számot tartalmazhat!" sqref="K46:L48 N81:O81 K81:L81 N47:O48" xr:uid="{00000000-0002-0000-0000-000000000000}">
      <formula1>1</formula1>
      <formula2>99</formula2>
    </dataValidation>
    <dataValidation type="whole" allowBlank="1" showInputMessage="1" showErrorMessage="1" error="A kitöltendő mező, csak 0-nál nagyobb, és 9999999 alatti pozitív egész számot tartalmazhat!" sqref="Q81:U81 Q47:U48" xr:uid="{00000000-0002-0000-0000-000001000000}">
      <formula1>1</formula1>
      <formula2>9999999</formula2>
    </dataValidation>
    <dataValidation type="whole" allowBlank="1" showInputMessage="1" showErrorMessage="1" error="A kitöltendő mező, csak 0-nál nagyobb, és 9 alatti pozitív egész számot tartalmazhat!" prompt="1 karakter_x000a_" sqref="P44" xr:uid="{00000000-0002-0000-0000-000002000000}">
      <formula1>1</formula1>
      <formula2>9</formula2>
    </dataValidation>
    <dataValidation type="whole" allowBlank="1" showInputMessage="1" showErrorMessage="1" error="A kitöltendő mező, csak 0, és 99 közötti pozitív egész számot tartalmazhat!" prompt="2 karakter" sqref="R44:S44" xr:uid="{00000000-0002-0000-0000-000003000000}">
      <formula1>0</formula1>
      <formula2>99</formula2>
    </dataValidation>
    <dataValidation type="whole" allowBlank="1" showInputMessage="1" showErrorMessage="1" error="A kitöltendő mező, csak 0-nál nagyobb, és 9999999999 alatti 10 számjegyű pozitív egész számot tartalmazhat!" prompt="10 karakter" sqref="AD44:AI44" xr:uid="{00000000-0002-0000-0000-000004000000}">
      <formula1>1</formula1>
      <formula2>9999999999</formula2>
    </dataValidation>
    <dataValidation type="whole" allowBlank="1" showInputMessage="1" showErrorMessage="1" error="A kitöltendő mező, csak 1000-nél nagyobb, és 9999-nnél kisebb pozitív egész számot tartalmazhat!" sqref="K42:N42 G77:H77" xr:uid="{00000000-0002-0000-0000-000005000000}">
      <formula1>1000</formula1>
      <formula2>9999</formula2>
    </dataValidation>
    <dataValidation type="whole" allowBlank="1" showInputMessage="1" showErrorMessage="1" errorTitle="Hibás nap" error="A nap értéke csak 1 és 31 közötti egész szám lehet!" sqref="R94:S94" xr:uid="{00000000-0002-0000-0000-000006000000}">
      <formula1>1</formula1>
      <formula2>31</formula2>
    </dataValidation>
    <dataValidation type="whole" allowBlank="1" showInputMessage="1" showErrorMessage="1" errorTitle="Hibás év" error="Az év értéke csak 2000 és 2100 közötti egész szám lehet!" sqref="K94:M94" xr:uid="{00000000-0002-0000-0000-000007000000}">
      <formula1>2000</formula1>
      <formula2>2100</formula2>
    </dataValidation>
    <dataValidation type="whole" allowBlank="1" showInputMessage="1" showErrorMessage="1" errorTitle="Hibás óra" error="Az óra értéke csak 0 és 24 közötti egész szám lehet!" sqref="Z94:AA94 K96:L96" xr:uid="{00000000-0002-0000-0000-000008000000}">
      <formula1>0</formula1>
      <formula2>24</formula2>
    </dataValidation>
    <dataValidation type="whole" allowBlank="1" showInputMessage="1" showErrorMessage="1" errorTitle="Hibás perc" error="A perca értéke csak 0 és 59 közötti egész szám lehet!" sqref="AE94:AF94 P96:Q96" xr:uid="{00000000-0002-0000-0000-000009000000}">
      <formula1>0</formula1>
      <formula2>59</formula2>
    </dataValidation>
    <dataValidation type="whole" allowBlank="1" showErrorMessage="1" errorTitle="Hibás hónap" error="A hónap értéke csak 1 és 12 közötti egész szám lehet!" prompt="_x000a_" sqref="O94:P94" xr:uid="{00000000-0002-0000-0000-00000A000000}">
      <formula1>1</formula1>
      <formula2>12</formula2>
    </dataValidation>
    <dataValidation type="whole" allowBlank="1" showInputMessage="1" showErrorMessage="1" sqref="L552 L559 L545 L540 T222 V222:W222 T238 V238:W238 T230 V230:W230 T246 V246:W246 T254 V254:W254 T262 V262:W262 T270 V270:W270 V386:W386 T426 T189 V189:W189 T160 V160:W160 T166 V166:W166 T172 V172:W172 T180 V180:W180 T196 V196:W196 T203 V203:W203 T394 V394:W394 T359 T488 V359:W359 T402 T438 V488:W488 T478 V496:W496 T496 V478:W478 T286 V286:W286 V402:W402 V470:W470 T294 V294:W294 T470 T302 V302:W302 V426:W426 T310 V310:W310 V462:W462 T318 V318:W318 T462 T326 V326:W326 V418:W418 T335 V335:W335 V454:W454 T343 V343:W343 V438:W438 V410:W410 T410 T454 T351 V351:W351 T418 T367 V367:W367 V446:W446 T375 V375:W375 T446 T386" xr:uid="{00000000-0002-0000-0000-00000B000000}">
      <formula1>0</formula1>
      <formula2>9</formula2>
    </dataValidation>
    <dataValidation type="date" allowBlank="1" showInputMessage="1" showErrorMessage="1" sqref="N238" xr:uid="{00000000-0002-0000-0000-00000C000000}">
      <formula1>36526</formula1>
      <formula2>73050</formula2>
    </dataValidation>
    <dataValidation type="date" allowBlank="1" showInputMessage="1" showErrorMessage="1" errorTitle="Érvénytelen dátum" error="A mezőbe írt dátumnak _x000a_2000.01.01 és 2099.12.31 közé kell esnie!_x000a_" sqref="N160 N154 N180 N270 N196 N172 N189 N166 N262 N254 N246 N230 N222 N203 N140 N146 N286 N496 N470:R470 N462:R462 N454:R454 N446:R446 N438:R438 N426:R426 N418:R418 N410:R410 N402:R402 N488:R488 N394:R394 N386:R386 N375:R375 N367:R367 N359:R359 N351:R351 N343:R343 N335:R335 N326:R326 N318:R318 N310:R310 N302:R302 N294:R294 N478" xr:uid="{00000000-0002-0000-0000-00000D000000}">
      <formula1>36526</formula1>
      <formula2>73050</formula2>
    </dataValidation>
    <dataValidation type="date" allowBlank="1" showErrorMessage="1" errorTitle="Érvénytelen dátum" error="A mezőbe írt dátumnak _x000a_2000.01.01 és 2099.12.31 közé kell esnie!_x000a_" promptTitle="Megjegyzés" prompt="A mezőbe írt dátumnak _x000a_2000.01.01 és 2099.12.31 közé kell esnie!" sqref="F540:J540 F545:J545 F552:J552 F559:J559" xr:uid="{00000000-0002-0000-0000-00000E000000}">
      <formula1>36526</formula1>
      <formula2>73050</formula2>
    </dataValidation>
    <dataValidation type="whole" allowBlank="1" showInputMessage="1" showErrorMessage="1" error="A kitöltendő mező pozitív egész számú értékttartománya 0-100 lehet!" sqref="P35:Q35" xr:uid="{00000000-0002-0000-0000-00000F000000}">
      <formula1>0</formula1>
      <formula2>99</formula2>
    </dataValidation>
    <dataValidation type="whole" allowBlank="1" showInputMessage="1" showErrorMessage="1" error="A kitöltendő mező, csak 0-nál nagyobb, és 1 000 000 alatti pozitív egész számot tartalmazhat!" sqref="T35:Y35" xr:uid="{00000000-0002-0000-0000-000010000000}">
      <formula1>1</formula1>
      <formula2>1000000</formula2>
    </dataValidation>
    <dataValidation type="whole" allowBlank="1" showInputMessage="1" showErrorMessage="1" error="A kódnégyzetekbe a jegyzőkönyv kitöltésekor hatályos, a KSH által kiadott gazdálkodási formát jelölő kódszámot kell beírni." sqref="N52:Q52" xr:uid="{00000000-0002-0000-0000-000011000000}">
      <formula1>1</formula1>
      <formula2>999</formula2>
    </dataValidation>
    <dataValidation type="whole" allowBlank="1" showInputMessage="1" showErrorMessage="1" error="Az év mező értéke nem lehet kisebb 1900-nál!" sqref="K71:N71" xr:uid="{00000000-0002-0000-0000-000012000000}">
      <formula1>1900</formula1>
      <formula2>2022</formula2>
    </dataValidation>
    <dataValidation type="whole" allowBlank="1" showInputMessage="1" showErrorMessage="1" error="A hónak értéke csak 1-12 közötti szám lehet!" sqref="P71:Q71" xr:uid="{00000000-0002-0000-0000-000013000000}">
      <formula1>1</formula1>
      <formula2>12</formula2>
    </dataValidation>
    <dataValidation type="whole" allowBlank="1" showInputMessage="1" showErrorMessage="1" error="A nap értéke csak 1-31 értékű szám lehet!" sqref="S71:T71" xr:uid="{00000000-0002-0000-0000-000014000000}">
      <formula1>1</formula1>
      <formula2>31</formula2>
    </dataValidation>
    <dataValidation type="whole" allowBlank="1" showInputMessage="1" showErrorMessage="1" errorTitle="Hibás óra" error="Az óra értéke csak 1 és 24 közötti egész szám lehet!" sqref="V98:W98" xr:uid="{00000000-0002-0000-0000-000015000000}">
      <formula1>1</formula1>
      <formula2>24</formula2>
    </dataValidation>
    <dataValidation type="whole" allowBlank="1" showInputMessage="1" showErrorMessage="1" error="A kitöltendő mező, csak 0-nál nagyobb, és 9999999 alatti pozitív egész számot tartalmazhat!" prompt="8 karakter_x000a_" sqref="K44:N44" xr:uid="{00000000-0002-0000-0000-000016000000}">
      <formula1>1</formula1>
      <formula2>99999999</formula2>
    </dataValidation>
    <dataValidation type="textLength" operator="equal" allowBlank="1" showInputMessage="1" showErrorMessage="1" prompt="3 karakter" sqref="K73:M73 O73:Q73" xr:uid="{00000000-0002-0000-0000-000017000000}">
      <formula1>3</formula1>
    </dataValidation>
    <dataValidation type="textLength" operator="equal" allowBlank="1" showInputMessage="1" showErrorMessage="1" prompt="3 karakter_x000a_" sqref="S73:U73" xr:uid="{00000000-0002-0000-0000-000018000000}">
      <formula1>3</formula1>
    </dataValidation>
    <dataValidation allowBlank="1" showInputMessage="1" showErrorMessage="1" prompt="Szövegesen" sqref="K85:R85" xr:uid="{00000000-0002-0000-0000-000019000000}"/>
    <dataValidation type="textLength" operator="equal" allowBlank="1" showInputMessage="1" showErrorMessage="1" prompt="Foglalkozása: _x000a_A kódnégyzetbe a foglalkozások egységes osztályozási rendszere (FEOR - 08) négy jegyű kódját kell beírni. Forrás:KSH" sqref="T85:W85" xr:uid="{00000000-0002-0000-0000-00001A000000}">
      <formula1>4</formula1>
    </dataValidation>
  </dataValidations>
  <printOptions horizontalCentered="1"/>
  <pageMargins left="0.23622047244094491" right="0.23622047244094491" top="0.94488188976377963" bottom="0.94488188976377963" header="0.31496062992125984" footer="0.31496062992125984"/>
  <pageSetup paperSize="9" scale="99" orientation="portrait" r:id="rId2"/>
  <headerFooter>
    <oddHeader xml:space="preserve">&amp;C&amp;"-,Félkövér"&amp;14Munkabaleset kivizsgálási segédlet munkavédelmi szakemberek részére&amp;"-,Normál"&amp;11
A vizsgálat során rögzített adatok, a szükséges dokumentációkban is megjelennek
</oddHeader>
    <oddFooter>&amp;C&amp;N / &amp;P</oddFooter>
  </headerFooter>
  <rowBreaks count="3" manualBreakCount="3">
    <brk id="61" max="35" man="1"/>
    <brk id="122" max="35" man="1"/>
    <brk id="225" max="35" man="1"/>
  </rowBreaks>
  <ignoredErrors>
    <ignoredError sqref="K81 M46 K49:Y49 M47 K46:L46 P46 P47 V46 V47 X46:Y46 X47:Y47" numberStoredAsText="1"/>
    <ignoredError sqref="F539 F551" unlockedFormula="1"/>
  </ignoredErrors>
  <legacyDrawing r:id="rId3"/>
  <extLst>
    <ext xmlns:x14="http://schemas.microsoft.com/office/spreadsheetml/2009/9/main" uri="{CCE6A557-97BC-4b89-ADB6-D9C93CAAB3DF}">
      <x14:dataValidations xmlns:xm="http://schemas.microsoft.com/office/excel/2006/main" count="28">
        <x14:dataValidation type="list" allowBlank="1" showInputMessage="1" showErrorMessage="1" xr:uid="{00000000-0002-0000-0000-00001B000000}">
          <x14:formula1>
            <xm:f>Listák!$A$3:$A$5</xm:f>
          </x14:formula1>
          <xm:sqref>P22 P25 P31 N151 N157 N163 N169 N219 N200 N193 N186 N177 N267 N259 N251 N243 N235 N227 N435 N443 N451 N459 N467 N475 N383 N323 N332 N340 N348 N356 N364 N372 N423 N415 N407 N399 N391 N315</xm:sqref>
        </x14:dataValidation>
        <x14:dataValidation type="list" allowBlank="1" showInputMessage="1" showErrorMessage="1" xr:uid="{00000000-0002-0000-0000-00001C000000}">
          <x14:formula1>
            <xm:f>Listák!$A$3:$A$4</xm:f>
          </x14:formula1>
          <xm:sqref>N497 P28 P33 N223 N271 N263 N255 N247 N239 N231 N283 N287 N291 N295 N299 N303 N307 N311 N319 N327 N376 N368 N360 N352 N344 N336 N387 N395 N403 N411 N419 N427 N439 N447 N455 N463 N471 N479 N485 N489 N493</xm:sqref>
        </x14:dataValidation>
        <x14:dataValidation type="list" allowBlank="1" showInputMessage="1" showErrorMessage="1" xr:uid="{00000000-0002-0000-0000-00001D000000}">
          <x14:formula1>
            <xm:f>Listák!$K$3:$K$9</xm:f>
          </x14:formula1>
          <xm:sqref>P60:Q60</xm:sqref>
        </x14:dataValidation>
        <x14:dataValidation type="list" allowBlank="1" showInputMessage="1" showErrorMessage="1" xr:uid="{00000000-0002-0000-0000-00001E000000}">
          <x14:formula1>
            <xm:f>Listák!$AO$3:$AO$5</xm:f>
          </x14:formula1>
          <xm:sqref>AI102</xm:sqref>
        </x14:dataValidation>
        <x14:dataValidation type="list" allowBlank="1" showInputMessage="1" showErrorMessage="1" xr:uid="{00000000-0002-0000-0000-00001F000000}">
          <x14:formula1>
            <xm:f>Listák!$AG$3:$AG$36</xm:f>
          </x14:formula1>
          <xm:sqref>AH101:AI101</xm:sqref>
        </x14:dataValidation>
        <x14:dataValidation type="list" allowBlank="1" showInputMessage="1" showErrorMessage="1" xr:uid="{00000000-0002-0000-0000-000020000000}">
          <x14:formula1>
            <xm:f>Listák!$Y$3:$Y$38</xm:f>
          </x14:formula1>
          <xm:sqref>AG100:AI100</xm:sqref>
        </x14:dataValidation>
        <x14:dataValidation type="list" allowBlank="1" showInputMessage="1" showErrorMessage="1" xr:uid="{00000000-0002-0000-0000-000021000000}">
          <x14:formula1>
            <xm:f>Listák!$AS$3:$AS$11</xm:f>
          </x14:formula1>
          <xm:sqref>AI104</xm:sqref>
        </x14:dataValidation>
        <x14:dataValidation type="list" allowBlank="1" showInputMessage="1" showErrorMessage="1" xr:uid="{00000000-0002-0000-0000-000022000000}">
          <x14:formula1>
            <xm:f>Listák!$AQ$3:$AQ$5</xm:f>
          </x14:formula1>
          <xm:sqref>K102:AD102</xm:sqref>
        </x14:dataValidation>
        <x14:dataValidation type="list" allowBlank="1" showInputMessage="1" showErrorMessage="1" xr:uid="{00000000-0002-0000-0000-000023000000}">
          <x14:formula1>
            <xm:f>Listák!$AU$3:$AU$11</xm:f>
          </x14:formula1>
          <xm:sqref>K104</xm:sqref>
        </x14:dataValidation>
        <x14:dataValidation type="list" allowBlank="1" showInputMessage="1" showErrorMessage="1" xr:uid="{00000000-0002-0000-0000-000024000000}">
          <x14:formula1>
            <xm:f>Listák!$AE$3:$AE$38</xm:f>
          </x14:formula1>
          <xm:sqref>K100</xm:sqref>
        </x14:dataValidation>
        <x14:dataValidation type="list" allowBlank="1" showErrorMessage="1" prompt="0 - Ismeretlen_x000a_1 - Magyar_x000a_2 - Más EU-s tagállam állampolgára_x000a_3 - EU tagállamon kívüli ország állampolgára" xr:uid="{00000000-0002-0000-0000-000025000000}">
          <x14:formula1>
            <xm:f>Listák!$T$3:$T$6</xm:f>
          </x14:formula1>
          <xm:sqref>K75</xm:sqref>
        </x14:dataValidation>
        <x14:dataValidation type="list" allowBlank="1" showErrorMessage="1" prompt="1 - Férfi_x000a_2 - Nő_x000a_0 - Nem ismert" xr:uid="{00000000-0002-0000-0000-000026000000}">
          <x14:formula1>
            <xm:f>Listák!$O$3:$O$5</xm:f>
          </x14:formula1>
          <xm:sqref>Z73</xm:sqref>
        </x14:dataValidation>
        <x14:dataValidation type="list" allowBlank="1" showInputMessage="1" showErrorMessage="1" xr:uid="{00000000-0002-0000-0000-000027000000}">
          <x14:formula1>
            <xm:f>Listák!$AX$3:$AX$245</xm:f>
          </x14:formula1>
          <xm:sqref>S128:AI128</xm:sqref>
        </x14:dataValidation>
        <x14:dataValidation type="list" allowBlank="1" showInputMessage="1" showErrorMessage="1" xr:uid="{00000000-0002-0000-0000-000028000000}">
          <x14:formula1>
            <xm:f>Listák!$BB$3:$BB$32</xm:f>
          </x14:formula1>
          <xm:sqref>S129:AI129</xm:sqref>
        </x14:dataValidation>
        <x14:dataValidation type="list" allowBlank="1" showInputMessage="1" showErrorMessage="1" xr:uid="{00000000-0002-0000-0000-000029000000}">
          <x14:formula1>
            <xm:f>Listák!$BF$3:$BF$36</xm:f>
          </x14:formula1>
          <xm:sqref>S130:AI130</xm:sqref>
        </x14:dataValidation>
        <x14:dataValidation type="list" allowBlank="1" showInputMessage="1" showErrorMessage="1" xr:uid="{00000000-0002-0000-0000-00002A000000}">
          <x14:formula1>
            <xm:f>Listák!$BJ$3:$BJ$881</xm:f>
          </x14:formula1>
          <xm:sqref>S131:AI131 S133:AI133 S135:AI135</xm:sqref>
        </x14:dataValidation>
        <x14:dataValidation type="list" allowBlank="1" showInputMessage="1" showErrorMessage="1" xr:uid="{00000000-0002-0000-0000-00002B000000}">
          <x14:formula1>
            <xm:f>Listák!$BN$3:$BN$46</xm:f>
          </x14:formula1>
          <xm:sqref>S132:AI132</xm:sqref>
        </x14:dataValidation>
        <x14:dataValidation type="list" allowBlank="1" showInputMessage="1" showErrorMessage="1" xr:uid="{00000000-0002-0000-0000-00002C000000}">
          <x14:formula1>
            <xm:f>Listák!$BR$3:$BR$42</xm:f>
          </x14:formula1>
          <xm:sqref>S134:AI134</xm:sqref>
        </x14:dataValidation>
        <x14:dataValidation type="list" allowBlank="1" showInputMessage="1" showErrorMessage="1" xr:uid="{00000000-0002-0000-0000-00002D000000}">
          <x14:formula1>
            <xm:f>Listák!$BU$3:$BU$13</xm:f>
          </x14:formula1>
          <xm:sqref>AH137:AI137 AH143:AI143</xm:sqref>
        </x14:dataValidation>
        <x14:dataValidation type="list" allowBlank="1" showInputMessage="1" showErrorMessage="1" xr:uid="{00000000-0002-0000-0000-00002E000000}">
          <x14:formula1>
            <xm:f>Listák!$BW$3:$BW$13</xm:f>
          </x14:formula1>
          <xm:sqref>N137 N143</xm:sqref>
        </x14:dataValidation>
        <x14:dataValidation type="list" allowBlank="1" showInputMessage="1" showErrorMessage="1" xr:uid="{00000000-0002-0000-0000-00002F000000}">
          <x14:formula1>
            <xm:f>Listák!$CA$3:$CA$10</xm:f>
          </x14:formula1>
          <xm:sqref>L208:L212</xm:sqref>
        </x14:dataValidation>
        <x14:dataValidation type="list" allowBlank="1" showInputMessage="1" showErrorMessage="1" xr:uid="{00000000-0002-0000-0000-000030000000}">
          <x14:formula1>
            <xm:f>Listák!$CC$3:$CC$6</xm:f>
          </x14:formula1>
          <xm:sqref>M537</xm:sqref>
        </x14:dataValidation>
        <x14:dataValidation type="list" allowBlank="1" showInputMessage="1" showErrorMessage="1" xr:uid="{00000000-0002-0000-0000-000031000000}">
          <x14:formula1>
            <xm:f>Listák!$CF$3:$CF$5</xm:f>
          </x14:formula1>
          <xm:sqref>M550</xm:sqref>
        </x14:dataValidation>
        <x14:dataValidation type="list" allowBlank="1" showInputMessage="1" showErrorMessage="1" error="Az adatcella tartalma csak az alábbiak lehetnek:_x000a__x000a_&quot;I&quot;  - Igen választása esetén;_x000a_&quot;N&quot; - Nem választása esetén;_x000a_&quot; &quot;  - Kitöltés nélküli esetben" xr:uid="{00000000-0002-0000-0000-000032000000}">
          <x14:formula1>
            <xm:f>Listák!$A$3:$A$4</xm:f>
          </x14:formula1>
          <xm:sqref>M4:M5</xm:sqref>
        </x14:dataValidation>
        <x14:dataValidation type="list" allowBlank="1" showInputMessage="1" showErrorMessage="1" xr:uid="{00000000-0002-0000-0000-000033000000}">
          <x14:formula1>
            <xm:f>Listák!$CL$3:$CL$10</xm:f>
          </x14:formula1>
          <xm:sqref>L87:AI87</xm:sqref>
        </x14:dataValidation>
        <x14:dataValidation type="list" allowBlank="1" showInputMessage="1" showErrorMessage="1" xr:uid="{00000000-0002-0000-0000-000034000000}">
          <x14:formula1>
            <xm:f>Listák!$CP$3:$CP$28</xm:f>
          </x14:formula1>
          <xm:sqref>L89:AI89</xm:sqref>
        </x14:dataValidation>
        <x14:dataValidation type="list" allowBlank="1" showInputMessage="1" showErrorMessage="1" xr:uid="{00000000-0002-0000-0000-000035000000}">
          <x14:formula1>
            <xm:f>Listák!$AM$3:$AM$36</xm:f>
          </x14:formula1>
          <xm:sqref>K101:AD101</xm:sqref>
        </x14:dataValidation>
        <x14:dataValidation type="list" allowBlank="1" showInputMessage="1" showErrorMessage="1" xr:uid="{00000000-0002-0000-0000-000036000000}">
          <x14:formula1>
            <xm:f>Listák!$M$3:$M$9</xm:f>
          </x14:formula1>
          <xm:sqref>N58:Q58 AE58:AH58</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5" tint="0.79998168889431442"/>
  </sheetPr>
  <dimension ref="A1:AI56"/>
  <sheetViews>
    <sheetView showGridLines="0" view="pageLayout" zoomScaleNormal="100" workbookViewId="0">
      <selection activeCell="I5" sqref="I5:AG5"/>
    </sheetView>
  </sheetViews>
  <sheetFormatPr defaultColWidth="9.140625" defaultRowHeight="15" x14ac:dyDescent="0.25"/>
  <cols>
    <col min="1" max="35" width="2.7109375" customWidth="1"/>
  </cols>
  <sheetData>
    <row r="1" spans="1:35" ht="15.75" x14ac:dyDescent="0.25">
      <c r="A1" s="111"/>
      <c r="B1" s="112"/>
      <c r="C1" s="112"/>
      <c r="D1" s="112"/>
      <c r="E1" s="111"/>
      <c r="F1" s="113"/>
      <c r="G1" s="113"/>
      <c r="H1" s="113"/>
      <c r="I1" s="113"/>
      <c r="J1" s="113"/>
      <c r="K1" s="113"/>
      <c r="L1" s="113"/>
      <c r="M1" s="113"/>
      <c r="N1" s="113"/>
      <c r="O1" s="113"/>
      <c r="P1" s="113"/>
      <c r="Q1" s="113"/>
      <c r="R1" s="113"/>
      <c r="S1" s="113"/>
      <c r="T1" s="113"/>
      <c r="U1" s="114"/>
      <c r="V1" s="114"/>
      <c r="W1" s="113"/>
      <c r="X1" s="115"/>
      <c r="Y1" s="116"/>
      <c r="Z1" s="116"/>
      <c r="AA1" s="113"/>
      <c r="AB1" s="113"/>
      <c r="AC1" s="115"/>
      <c r="AD1" s="115"/>
      <c r="AE1" s="115"/>
      <c r="AF1" s="115"/>
      <c r="AG1" s="115"/>
      <c r="AH1" s="115"/>
      <c r="AI1" s="110"/>
    </row>
    <row r="2" spans="1:35" s="19" customFormat="1" ht="18.75" x14ac:dyDescent="0.3">
      <c r="A2" s="108"/>
      <c r="B2" s="108"/>
      <c r="C2" s="108"/>
      <c r="D2" s="108"/>
      <c r="E2" s="108"/>
      <c r="F2" s="108"/>
      <c r="G2" s="108"/>
      <c r="H2" s="108"/>
      <c r="I2" s="108"/>
      <c r="J2" s="108"/>
      <c r="K2" s="108"/>
      <c r="L2" s="108"/>
      <c r="M2" s="108"/>
      <c r="N2" s="108"/>
      <c r="O2" s="108"/>
      <c r="P2" s="108"/>
      <c r="Q2" s="108"/>
      <c r="R2" s="117" t="s">
        <v>299</v>
      </c>
      <c r="S2" s="108"/>
      <c r="T2" s="108"/>
      <c r="U2" s="108"/>
      <c r="V2" s="108"/>
      <c r="W2" s="108"/>
      <c r="X2" s="108"/>
      <c r="Y2" s="108"/>
      <c r="Z2" s="108"/>
      <c r="AA2" s="108"/>
      <c r="AB2" s="108"/>
      <c r="AC2" s="108"/>
      <c r="AD2" s="108"/>
      <c r="AE2" s="108"/>
      <c r="AF2" s="108"/>
      <c r="AG2" s="108"/>
      <c r="AH2" s="108"/>
      <c r="AI2" s="108"/>
    </row>
    <row r="3" spans="1:35" s="19" customFormat="1" x14ac:dyDescent="0.25">
      <c r="A3" s="108"/>
      <c r="B3" s="108"/>
      <c r="C3" s="108"/>
      <c r="D3" s="108"/>
      <c r="E3" s="108"/>
      <c r="F3" s="108"/>
      <c r="G3" s="108"/>
      <c r="H3" s="108"/>
      <c r="I3" s="108"/>
      <c r="J3" s="108"/>
      <c r="K3" s="108"/>
      <c r="L3" s="108"/>
      <c r="M3" s="108"/>
      <c r="N3" s="108"/>
      <c r="O3" s="108"/>
      <c r="P3" s="108"/>
      <c r="Q3" s="108"/>
      <c r="R3" s="118" t="s">
        <v>300</v>
      </c>
      <c r="S3" s="108"/>
      <c r="T3" s="108"/>
      <c r="U3" s="108"/>
      <c r="V3" s="108"/>
      <c r="W3" s="108"/>
      <c r="X3" s="108"/>
      <c r="Y3" s="108"/>
      <c r="Z3" s="108"/>
      <c r="AA3" s="108"/>
      <c r="AB3" s="108"/>
      <c r="AC3" s="108"/>
      <c r="AD3" s="108"/>
      <c r="AE3" s="108"/>
      <c r="AF3" s="108"/>
      <c r="AG3" s="108"/>
      <c r="AH3" s="108"/>
      <c r="AI3" s="108"/>
    </row>
    <row r="4" spans="1:35" s="19" customFormat="1" ht="15.75" x14ac:dyDescent="0.25">
      <c r="A4" s="108"/>
      <c r="B4" s="119" t="s">
        <v>307</v>
      </c>
      <c r="C4" s="108"/>
      <c r="D4" s="108"/>
      <c r="E4" s="108"/>
      <c r="F4" s="108"/>
      <c r="G4" s="108"/>
      <c r="H4" s="108"/>
      <c r="I4" s="108"/>
      <c r="J4" s="108"/>
      <c r="K4" s="108"/>
      <c r="L4" s="108"/>
      <c r="M4" s="108"/>
      <c r="N4" s="108"/>
      <c r="O4" s="108"/>
      <c r="P4" s="108"/>
      <c r="Q4" s="108"/>
      <c r="R4" s="108"/>
      <c r="S4" s="108"/>
      <c r="T4" s="108"/>
      <c r="U4" s="108"/>
      <c r="V4" s="108"/>
      <c r="W4" s="108"/>
      <c r="X4" s="108"/>
      <c r="Y4" s="108"/>
      <c r="Z4" s="108"/>
      <c r="AA4" s="108"/>
      <c r="AB4" s="108"/>
      <c r="AC4" s="108"/>
      <c r="AD4" s="108"/>
      <c r="AE4" s="108"/>
      <c r="AF4" s="108"/>
      <c r="AG4" s="108"/>
      <c r="AH4" s="108"/>
      <c r="AI4" s="108"/>
    </row>
    <row r="5" spans="1:35" s="19" customFormat="1" ht="15.75" x14ac:dyDescent="0.25">
      <c r="A5" s="108"/>
      <c r="B5" s="119" t="s">
        <v>46</v>
      </c>
      <c r="C5" s="119"/>
      <c r="D5" s="108"/>
      <c r="E5" s="108"/>
      <c r="F5" s="108"/>
      <c r="G5" s="108"/>
      <c r="H5" s="108"/>
      <c r="I5" s="463">
        <f>'VIZSGÁLATI DOKUMENTÁCIÓ'!$K$65</f>
        <v>0</v>
      </c>
      <c r="J5" s="464"/>
      <c r="K5" s="464"/>
      <c r="L5" s="464"/>
      <c r="M5" s="464"/>
      <c r="N5" s="464"/>
      <c r="O5" s="464"/>
      <c r="P5" s="464"/>
      <c r="Q5" s="464"/>
      <c r="R5" s="464"/>
      <c r="S5" s="464"/>
      <c r="T5" s="464"/>
      <c r="U5" s="464"/>
      <c r="V5" s="464"/>
      <c r="W5" s="464"/>
      <c r="X5" s="464"/>
      <c r="Y5" s="464"/>
      <c r="Z5" s="464"/>
      <c r="AA5" s="464"/>
      <c r="AB5" s="464"/>
      <c r="AC5" s="464"/>
      <c r="AD5" s="464"/>
      <c r="AE5" s="464"/>
      <c r="AF5" s="464"/>
      <c r="AG5" s="465"/>
      <c r="AH5" s="108"/>
      <c r="AI5" s="108"/>
    </row>
    <row r="6" spans="1:35" ht="8.4499999999999993" customHeight="1" x14ac:dyDescent="0.25">
      <c r="A6" s="110"/>
      <c r="B6" s="110"/>
      <c r="C6" s="120"/>
      <c r="D6" s="110"/>
      <c r="E6" s="110"/>
      <c r="F6" s="110"/>
      <c r="G6" s="110"/>
      <c r="H6" s="110"/>
      <c r="I6" s="110"/>
      <c r="J6" s="110"/>
      <c r="K6" s="110"/>
      <c r="L6" s="110"/>
      <c r="M6" s="110"/>
      <c r="N6" s="110"/>
      <c r="O6" s="110"/>
      <c r="P6" s="110"/>
      <c r="Q6" s="110"/>
      <c r="R6" s="110"/>
      <c r="S6" s="110"/>
      <c r="T6" s="110"/>
      <c r="U6" s="110"/>
      <c r="V6" s="110"/>
      <c r="W6" s="110"/>
      <c r="X6" s="110"/>
      <c r="Y6" s="110"/>
      <c r="Z6" s="110"/>
      <c r="AA6" s="110"/>
      <c r="AB6" s="110"/>
      <c r="AC6" s="110"/>
      <c r="AD6" s="110"/>
      <c r="AE6" s="110"/>
      <c r="AF6" s="110"/>
      <c r="AG6" s="110"/>
      <c r="AH6" s="110"/>
      <c r="AI6" s="110"/>
    </row>
    <row r="7" spans="1:35" s="19" customFormat="1" ht="15.75" x14ac:dyDescent="0.25">
      <c r="A7" s="108"/>
      <c r="B7" s="119" t="s">
        <v>310</v>
      </c>
      <c r="C7" s="119"/>
      <c r="D7" s="108"/>
      <c r="E7" s="108"/>
      <c r="F7" s="108"/>
      <c r="G7" s="108"/>
      <c r="H7" s="108"/>
      <c r="I7" s="466">
        <f>'VIZSGÁLATI DOKUMENTÁCIÓ'!$K$71</f>
        <v>0</v>
      </c>
      <c r="J7" s="467"/>
      <c r="K7" s="467"/>
      <c r="L7" s="468"/>
      <c r="M7" s="121" t="s">
        <v>16</v>
      </c>
      <c r="N7" s="469">
        <f>'VIZSGÁLATI DOKUMENTÁCIÓ'!$P$71</f>
        <v>0</v>
      </c>
      <c r="O7" s="468"/>
      <c r="P7" s="121" t="s">
        <v>16</v>
      </c>
      <c r="Q7" s="469">
        <f>'VIZSGÁLATI DOKUMENTÁCIÓ'!$S$71</f>
        <v>0</v>
      </c>
      <c r="R7" s="468"/>
      <c r="S7" s="121" t="s">
        <v>16</v>
      </c>
      <c r="T7" s="122" t="s">
        <v>47</v>
      </c>
      <c r="U7" s="121"/>
      <c r="V7" s="463">
        <f>'VIZSGÁLATI DOKUMENTÁCIÓ'!$Z$71</f>
        <v>0</v>
      </c>
      <c r="W7" s="464"/>
      <c r="X7" s="464"/>
      <c r="Y7" s="464"/>
      <c r="Z7" s="464"/>
      <c r="AA7" s="464"/>
      <c r="AB7" s="464"/>
      <c r="AC7" s="464"/>
      <c r="AD7" s="464"/>
      <c r="AE7" s="464"/>
      <c r="AF7" s="464"/>
      <c r="AG7" s="465"/>
      <c r="AH7" s="108"/>
      <c r="AI7" s="108"/>
    </row>
    <row r="8" spans="1:35" ht="8.4499999999999993" customHeight="1" x14ac:dyDescent="0.25">
      <c r="A8" s="110"/>
      <c r="B8" s="110"/>
      <c r="C8" s="120"/>
      <c r="D8" s="110"/>
      <c r="E8" s="110"/>
      <c r="F8" s="110"/>
      <c r="G8" s="110"/>
      <c r="H8" s="110"/>
      <c r="I8" s="110"/>
      <c r="J8" s="110"/>
      <c r="K8" s="110"/>
      <c r="L8" s="110"/>
      <c r="M8" s="110"/>
      <c r="N8" s="110"/>
      <c r="O8" s="110"/>
      <c r="P8" s="110"/>
      <c r="Q8" s="110"/>
      <c r="R8" s="110"/>
      <c r="S8" s="110"/>
      <c r="T8" s="110"/>
      <c r="U8" s="110"/>
      <c r="V8" s="110"/>
      <c r="W8" s="110"/>
      <c r="X8" s="110"/>
      <c r="Y8" s="110"/>
      <c r="Z8" s="110"/>
      <c r="AA8" s="110"/>
      <c r="AB8" s="110"/>
      <c r="AC8" s="110"/>
      <c r="AD8" s="110"/>
      <c r="AE8" s="110"/>
      <c r="AF8" s="110"/>
      <c r="AG8" s="110"/>
      <c r="AH8" s="110"/>
      <c r="AI8" s="110"/>
    </row>
    <row r="9" spans="1:35" s="19" customFormat="1" ht="15.75" x14ac:dyDescent="0.25">
      <c r="A9" s="108"/>
      <c r="B9" s="119" t="s">
        <v>45</v>
      </c>
      <c r="C9" s="119"/>
      <c r="D9" s="108"/>
      <c r="E9" s="108"/>
      <c r="F9" s="108"/>
      <c r="G9" s="108"/>
      <c r="H9" s="108"/>
      <c r="I9" s="463">
        <f>'VIZSGÁLATI DOKUMENTÁCIÓ'!$K$69</f>
        <v>0</v>
      </c>
      <c r="J9" s="464"/>
      <c r="K9" s="464"/>
      <c r="L9" s="464"/>
      <c r="M9" s="464"/>
      <c r="N9" s="464"/>
      <c r="O9" s="464"/>
      <c r="P9" s="464"/>
      <c r="Q9" s="464"/>
      <c r="R9" s="464"/>
      <c r="S9" s="464"/>
      <c r="T9" s="464"/>
      <c r="U9" s="464"/>
      <c r="V9" s="464"/>
      <c r="W9" s="464"/>
      <c r="X9" s="464"/>
      <c r="Y9" s="464"/>
      <c r="Z9" s="464"/>
      <c r="AA9" s="464"/>
      <c r="AB9" s="464"/>
      <c r="AC9" s="464"/>
      <c r="AD9" s="464"/>
      <c r="AE9" s="464"/>
      <c r="AF9" s="464"/>
      <c r="AG9" s="465"/>
      <c r="AH9" s="108"/>
      <c r="AI9" s="108"/>
    </row>
    <row r="10" spans="1:35" ht="8.4499999999999993" customHeight="1" x14ac:dyDescent="0.25">
      <c r="A10" s="110"/>
      <c r="B10" s="110"/>
      <c r="C10" s="120"/>
      <c r="D10" s="110"/>
      <c r="E10" s="110"/>
      <c r="F10" s="110"/>
      <c r="G10" s="110"/>
      <c r="H10" s="110"/>
      <c r="I10" s="123"/>
      <c r="J10" s="123"/>
      <c r="K10" s="110"/>
      <c r="L10" s="110"/>
      <c r="M10" s="110"/>
      <c r="N10" s="110"/>
      <c r="O10" s="110"/>
      <c r="P10" s="110"/>
      <c r="Q10" s="110"/>
      <c r="R10" s="110"/>
      <c r="S10" s="110"/>
      <c r="T10" s="110"/>
      <c r="U10" s="110"/>
      <c r="V10" s="110"/>
      <c r="W10" s="110"/>
      <c r="X10" s="110"/>
      <c r="Y10" s="110"/>
      <c r="Z10" s="110"/>
      <c r="AA10" s="110"/>
      <c r="AB10" s="110"/>
      <c r="AC10" s="110"/>
      <c r="AD10" s="110"/>
      <c r="AE10" s="110"/>
      <c r="AF10" s="110"/>
      <c r="AG10" s="110"/>
      <c r="AH10" s="110"/>
      <c r="AI10" s="110"/>
    </row>
    <row r="11" spans="1:35" s="19" customFormat="1" ht="15.75" x14ac:dyDescent="0.25">
      <c r="A11" s="108"/>
      <c r="B11" s="300" t="s">
        <v>2118</v>
      </c>
      <c r="C11" s="300"/>
      <c r="D11" s="300"/>
      <c r="E11" s="300"/>
      <c r="F11" s="300"/>
      <c r="G11" s="300"/>
      <c r="H11" s="300"/>
      <c r="I11" s="300"/>
      <c r="J11" s="301"/>
      <c r="K11" s="463">
        <f>'VIZSGÁLATI DOKUMENTÁCIÓ'!$K$83</f>
        <v>0</v>
      </c>
      <c r="L11" s="464"/>
      <c r="M11" s="464"/>
      <c r="N11" s="464"/>
      <c r="O11" s="464"/>
      <c r="P11" s="464"/>
      <c r="Q11" s="464"/>
      <c r="R11" s="464"/>
      <c r="S11" s="464"/>
      <c r="T11" s="464"/>
      <c r="U11" s="464"/>
      <c r="V11" s="464"/>
      <c r="W11" s="464"/>
      <c r="X11" s="464"/>
      <c r="Y11" s="464"/>
      <c r="Z11" s="464"/>
      <c r="AA11" s="464"/>
      <c r="AB11" s="464"/>
      <c r="AC11" s="464"/>
      <c r="AD11" s="464"/>
      <c r="AE11" s="464"/>
      <c r="AF11" s="464"/>
      <c r="AG11" s="465"/>
      <c r="AH11" s="108"/>
      <c r="AI11" s="108"/>
    </row>
    <row r="12" spans="1:35" ht="8.4499999999999993" customHeight="1" x14ac:dyDescent="0.25">
      <c r="A12" s="110"/>
      <c r="B12" s="110"/>
      <c r="C12" s="120"/>
      <c r="D12" s="110"/>
      <c r="E12" s="110"/>
      <c r="F12" s="110"/>
      <c r="G12" s="110"/>
      <c r="H12" s="110"/>
      <c r="I12" s="110"/>
      <c r="J12" s="110"/>
      <c r="K12" s="110"/>
      <c r="L12" s="110"/>
      <c r="M12" s="110"/>
      <c r="N12" s="110"/>
      <c r="O12" s="110"/>
      <c r="P12" s="110"/>
      <c r="Q12" s="110"/>
      <c r="R12" s="110"/>
      <c r="S12" s="110"/>
      <c r="T12" s="110"/>
      <c r="U12" s="110"/>
      <c r="V12" s="110"/>
      <c r="W12" s="110"/>
      <c r="X12" s="110"/>
      <c r="Y12" s="110"/>
      <c r="Z12" s="110"/>
      <c r="AA12" s="110"/>
      <c r="AB12" s="110"/>
      <c r="AC12" s="110"/>
      <c r="AD12" s="110"/>
      <c r="AE12" s="110"/>
      <c r="AF12" s="110"/>
      <c r="AG12" s="110"/>
      <c r="AH12" s="110"/>
      <c r="AI12" s="110"/>
    </row>
    <row r="13" spans="1:35" s="19" customFormat="1" ht="15.75" x14ac:dyDescent="0.25">
      <c r="A13" s="108"/>
      <c r="B13" s="207" t="s">
        <v>301</v>
      </c>
      <c r="C13" s="207"/>
      <c r="D13" s="121"/>
      <c r="E13" s="121"/>
      <c r="F13" s="121"/>
      <c r="G13" s="121"/>
      <c r="H13" s="121"/>
      <c r="I13" s="463">
        <f>'VIZSGÁLATI DOKUMENTÁCIÓ'!$O$106</f>
        <v>0</v>
      </c>
      <c r="J13" s="464"/>
      <c r="K13" s="464"/>
      <c r="L13" s="464"/>
      <c r="M13" s="464"/>
      <c r="N13" s="464"/>
      <c r="O13" s="464"/>
      <c r="P13" s="464"/>
      <c r="Q13" s="464"/>
      <c r="R13" s="464"/>
      <c r="S13" s="464"/>
      <c r="T13" s="464"/>
      <c r="U13" s="464"/>
      <c r="V13" s="464"/>
      <c r="W13" s="464"/>
      <c r="X13" s="464"/>
      <c r="Y13" s="464"/>
      <c r="Z13" s="464"/>
      <c r="AA13" s="464"/>
      <c r="AB13" s="464"/>
      <c r="AC13" s="464"/>
      <c r="AD13" s="464"/>
      <c r="AE13" s="464"/>
      <c r="AF13" s="464"/>
      <c r="AG13" s="465"/>
      <c r="AH13" s="108"/>
      <c r="AI13" s="108"/>
    </row>
    <row r="14" spans="1:35" ht="8.4499999999999993" customHeight="1" x14ac:dyDescent="0.25">
      <c r="A14" s="110"/>
      <c r="B14" s="163"/>
      <c r="C14" s="313"/>
      <c r="D14" s="163"/>
      <c r="E14" s="163"/>
      <c r="F14" s="163"/>
      <c r="G14" s="163"/>
      <c r="H14" s="163"/>
      <c r="I14" s="110"/>
      <c r="J14" s="110"/>
      <c r="K14" s="110"/>
      <c r="L14" s="110"/>
      <c r="M14" s="110"/>
      <c r="N14" s="110"/>
      <c r="O14" s="110"/>
      <c r="P14" s="110"/>
      <c r="Q14" s="110"/>
      <c r="R14" s="110"/>
      <c r="S14" s="110"/>
      <c r="T14" s="110"/>
      <c r="U14" s="110"/>
      <c r="V14" s="110"/>
      <c r="W14" s="110"/>
      <c r="X14" s="110"/>
      <c r="Y14" s="110"/>
      <c r="Z14" s="110"/>
      <c r="AA14" s="110"/>
      <c r="AB14" s="110"/>
      <c r="AC14" s="110"/>
      <c r="AD14" s="110"/>
      <c r="AE14" s="110"/>
      <c r="AF14" s="110"/>
      <c r="AG14" s="110"/>
      <c r="AH14" s="110"/>
      <c r="AI14" s="110"/>
    </row>
    <row r="15" spans="1:35" s="19" customFormat="1" ht="15.75" x14ac:dyDescent="0.25">
      <c r="A15" s="108"/>
      <c r="B15" s="207" t="s">
        <v>302</v>
      </c>
      <c r="C15" s="207"/>
      <c r="D15" s="121"/>
      <c r="E15" s="121"/>
      <c r="F15" s="121"/>
      <c r="G15" s="121"/>
      <c r="H15" s="121"/>
      <c r="I15" s="463">
        <f>'VIZSGÁLATI DOKUMENTÁCIÓ'!$O$107</f>
        <v>0</v>
      </c>
      <c r="J15" s="464"/>
      <c r="K15" s="464"/>
      <c r="L15" s="464"/>
      <c r="M15" s="464"/>
      <c r="N15" s="464"/>
      <c r="O15" s="464"/>
      <c r="P15" s="464"/>
      <c r="Q15" s="464"/>
      <c r="R15" s="464"/>
      <c r="S15" s="464"/>
      <c r="T15" s="464"/>
      <c r="U15" s="464"/>
      <c r="V15" s="464"/>
      <c r="W15" s="464"/>
      <c r="X15" s="464"/>
      <c r="Y15" s="464"/>
      <c r="Z15" s="464"/>
      <c r="AA15" s="464"/>
      <c r="AB15" s="464"/>
      <c r="AC15" s="464"/>
      <c r="AD15" s="464"/>
      <c r="AE15" s="464"/>
      <c r="AF15" s="464"/>
      <c r="AG15" s="465"/>
      <c r="AH15" s="108"/>
      <c r="AI15" s="108"/>
    </row>
    <row r="16" spans="1:35" ht="8.4499999999999993" customHeight="1" x14ac:dyDescent="0.25">
      <c r="A16" s="110"/>
      <c r="B16" s="110"/>
      <c r="C16" s="120"/>
      <c r="D16" s="110"/>
      <c r="E16" s="110"/>
      <c r="F16" s="110"/>
      <c r="G16" s="110"/>
      <c r="H16" s="110"/>
      <c r="I16" s="110"/>
      <c r="J16" s="110"/>
      <c r="K16" s="110"/>
      <c r="L16" s="110"/>
      <c r="M16" s="110"/>
      <c r="N16" s="110"/>
      <c r="O16" s="110"/>
      <c r="P16" s="110"/>
      <c r="Q16" s="110"/>
      <c r="R16" s="110"/>
      <c r="S16" s="110"/>
      <c r="T16" s="110"/>
      <c r="U16" s="110"/>
      <c r="V16" s="110"/>
      <c r="W16" s="110"/>
      <c r="X16" s="110"/>
      <c r="Y16" s="110"/>
      <c r="Z16" s="110"/>
      <c r="AA16" s="110"/>
      <c r="AB16" s="110"/>
      <c r="AC16" s="110"/>
      <c r="AD16" s="110"/>
      <c r="AE16" s="110"/>
      <c r="AF16" s="110"/>
      <c r="AG16" s="110"/>
      <c r="AH16" s="110"/>
      <c r="AI16" s="110"/>
    </row>
    <row r="17" spans="1:35" ht="8.4499999999999993" customHeight="1" x14ac:dyDescent="0.25">
      <c r="A17" s="110"/>
      <c r="B17" s="110"/>
      <c r="C17" s="120"/>
      <c r="D17" s="110"/>
      <c r="E17" s="110"/>
      <c r="F17" s="110"/>
      <c r="G17" s="110"/>
      <c r="H17" s="110"/>
      <c r="I17" s="110"/>
      <c r="J17" s="110"/>
      <c r="K17" s="110"/>
      <c r="L17" s="110"/>
      <c r="M17" s="110"/>
      <c r="N17" s="110"/>
      <c r="O17" s="110"/>
      <c r="P17" s="110"/>
      <c r="Q17" s="110"/>
      <c r="R17" s="110"/>
      <c r="S17" s="110"/>
      <c r="T17" s="110"/>
      <c r="U17" s="110"/>
      <c r="V17" s="110"/>
      <c r="W17" s="110"/>
      <c r="X17" s="110"/>
      <c r="Y17" s="110"/>
      <c r="Z17" s="110"/>
      <c r="AA17" s="110"/>
      <c r="AB17" s="110"/>
      <c r="AC17" s="110"/>
      <c r="AD17" s="110"/>
      <c r="AE17" s="110"/>
      <c r="AF17" s="110"/>
      <c r="AG17" s="110"/>
      <c r="AH17" s="110"/>
      <c r="AI17" s="110"/>
    </row>
    <row r="18" spans="1:35" s="19" customFormat="1" x14ac:dyDescent="0.25">
      <c r="A18" s="108"/>
      <c r="B18" s="108" t="s">
        <v>50</v>
      </c>
      <c r="C18" s="108"/>
      <c r="D18" s="108"/>
      <c r="E18" s="108"/>
      <c r="F18" s="108"/>
      <c r="G18" s="108"/>
      <c r="H18" s="108"/>
      <c r="I18" s="455">
        <f>'VIZSGÁLATI DOKUMENTÁCIÓ'!$K$94</f>
        <v>0</v>
      </c>
      <c r="J18" s="456"/>
      <c r="K18" s="457"/>
      <c r="L18" s="121" t="s">
        <v>16</v>
      </c>
      <c r="M18" s="458">
        <f>'VIZSGÁLATI DOKUMENTÁCIÓ'!$O$94</f>
        <v>0</v>
      </c>
      <c r="N18" s="458"/>
      <c r="O18" s="121" t="s">
        <v>16</v>
      </c>
      <c r="P18" s="459">
        <f>'VIZSGÁLATI DOKUMENTÁCIÓ'!$R$94</f>
        <v>0</v>
      </c>
      <c r="Q18" s="460"/>
      <c r="R18" s="108" t="s">
        <v>303</v>
      </c>
      <c r="S18" s="108"/>
      <c r="T18" s="108"/>
      <c r="U18" s="108"/>
      <c r="V18" s="108"/>
      <c r="W18" s="108"/>
      <c r="X18" s="108"/>
      <c r="Y18" s="108"/>
      <c r="Z18" s="108"/>
      <c r="AA18" s="108"/>
      <c r="AB18" s="108"/>
      <c r="AC18" s="108"/>
      <c r="AD18" s="108"/>
      <c r="AE18" s="108"/>
      <c r="AF18" s="108"/>
      <c r="AG18" s="108"/>
      <c r="AH18" s="108"/>
      <c r="AI18" s="108"/>
    </row>
    <row r="19" spans="1:35" ht="8.4499999999999993" customHeight="1" x14ac:dyDescent="0.25">
      <c r="A19" s="110"/>
      <c r="B19" s="110"/>
      <c r="C19" s="110"/>
      <c r="D19" s="110"/>
      <c r="E19" s="110"/>
      <c r="F19" s="110"/>
      <c r="G19" s="110"/>
      <c r="H19" s="110"/>
      <c r="I19" s="110"/>
      <c r="J19" s="110"/>
      <c r="K19" s="110"/>
      <c r="L19" s="110"/>
      <c r="M19" s="110"/>
      <c r="N19" s="110"/>
      <c r="O19" s="110"/>
      <c r="P19" s="110"/>
      <c r="Q19" s="110"/>
      <c r="R19" s="110"/>
      <c r="S19" s="110"/>
      <c r="T19" s="110"/>
      <c r="U19" s="110"/>
      <c r="V19" s="110"/>
      <c r="W19" s="110"/>
      <c r="X19" s="110"/>
      <c r="Y19" s="110"/>
      <c r="Z19" s="110"/>
      <c r="AA19" s="110"/>
      <c r="AB19" s="110"/>
      <c r="AC19" s="110"/>
      <c r="AD19" s="110"/>
      <c r="AE19" s="110"/>
      <c r="AF19" s="110"/>
      <c r="AG19" s="110"/>
      <c r="AH19" s="110"/>
      <c r="AI19" s="110"/>
    </row>
    <row r="20" spans="1:35" s="19" customFormat="1" x14ac:dyDescent="0.25">
      <c r="A20" s="108"/>
      <c r="B20" s="108" t="s">
        <v>308</v>
      </c>
      <c r="C20" s="122"/>
      <c r="D20" s="108"/>
      <c r="E20" s="108"/>
      <c r="F20" s="108"/>
      <c r="G20" s="108"/>
      <c r="H20" s="108"/>
      <c r="I20" s="124"/>
      <c r="J20" s="124"/>
      <c r="K20" s="463">
        <f>'VIZSGÁLATI DOKUMENTÁCIÓ'!$K$40</f>
        <v>0</v>
      </c>
      <c r="L20" s="464"/>
      <c r="M20" s="464"/>
      <c r="N20" s="464"/>
      <c r="O20" s="464"/>
      <c r="P20" s="464"/>
      <c r="Q20" s="464"/>
      <c r="R20" s="464"/>
      <c r="S20" s="464"/>
      <c r="T20" s="464"/>
      <c r="U20" s="464"/>
      <c r="V20" s="464"/>
      <c r="W20" s="464"/>
      <c r="X20" s="464"/>
      <c r="Y20" s="464"/>
      <c r="Z20" s="464"/>
      <c r="AA20" s="464"/>
      <c r="AB20" s="464"/>
      <c r="AC20" s="464"/>
      <c r="AD20" s="464"/>
      <c r="AE20" s="464"/>
      <c r="AF20" s="464"/>
      <c r="AG20" s="465"/>
      <c r="AH20" s="108"/>
      <c r="AI20" s="108"/>
    </row>
    <row r="21" spans="1:35" ht="5.85" customHeight="1" x14ac:dyDescent="0.25">
      <c r="A21" s="110"/>
      <c r="B21" s="110"/>
      <c r="C21" s="120"/>
      <c r="D21" s="110"/>
      <c r="E21" s="110"/>
      <c r="F21" s="110"/>
      <c r="G21" s="110"/>
      <c r="H21" s="110"/>
      <c r="I21" s="110"/>
      <c r="J21" s="110"/>
      <c r="K21" s="110"/>
      <c r="L21" s="110"/>
      <c r="M21" s="110"/>
      <c r="N21" s="110"/>
      <c r="O21" s="110"/>
      <c r="P21" s="125"/>
      <c r="Q21" s="125"/>
      <c r="R21" s="125"/>
      <c r="S21" s="125"/>
      <c r="T21" s="125"/>
      <c r="U21" s="125"/>
      <c r="V21" s="125"/>
      <c r="W21" s="125"/>
      <c r="X21" s="125"/>
      <c r="Y21" s="125"/>
      <c r="Z21" s="125"/>
      <c r="AA21" s="125"/>
      <c r="AB21" s="125"/>
      <c r="AC21" s="125"/>
      <c r="AD21" s="125"/>
      <c r="AE21" s="125"/>
      <c r="AF21" s="125"/>
      <c r="AG21" s="125"/>
      <c r="AH21" s="110"/>
      <c r="AI21" s="110"/>
    </row>
    <row r="22" spans="1:35" s="19" customFormat="1" x14ac:dyDescent="0.25">
      <c r="A22" s="108"/>
      <c r="B22" s="108" t="s">
        <v>2082</v>
      </c>
      <c r="C22" s="122"/>
      <c r="D22" s="108"/>
      <c r="E22" s="108"/>
      <c r="F22" s="108"/>
      <c r="G22" s="108"/>
      <c r="H22" s="108"/>
      <c r="I22" s="124"/>
      <c r="J22" s="108"/>
      <c r="K22" s="108"/>
      <c r="L22" s="108"/>
      <c r="M22" s="480">
        <f>'VIZSGÁLATI DOKUMENTÁCIÓ'!$K$44</f>
        <v>0</v>
      </c>
      <c r="N22" s="481"/>
      <c r="O22" s="481"/>
      <c r="P22" s="481"/>
      <c r="Q22" s="481"/>
      <c r="R22" s="481"/>
      <c r="S22" s="481"/>
      <c r="T22" s="482"/>
      <c r="U22" s="126" t="s">
        <v>244</v>
      </c>
      <c r="V22" s="216">
        <f>'VIZSGÁLATI DOKUMENTÁCIÓ'!$P$44</f>
        <v>0</v>
      </c>
      <c r="W22" s="126" t="s">
        <v>244</v>
      </c>
      <c r="X22" s="483">
        <f>'VIZSGÁLATI DOKUMENTÁCIÓ'!$R$44</f>
        <v>0</v>
      </c>
      <c r="Y22" s="484"/>
      <c r="Z22" s="127"/>
      <c r="AA22" s="127"/>
      <c r="AB22" s="127"/>
      <c r="AC22" s="127"/>
      <c r="AD22" s="127"/>
      <c r="AE22" s="108"/>
      <c r="AF22" s="108"/>
      <c r="AG22" s="108"/>
      <c r="AH22" s="108"/>
      <c r="AI22" s="108"/>
    </row>
    <row r="23" spans="1:35" ht="5.85" customHeight="1" x14ac:dyDescent="0.25">
      <c r="A23" s="110"/>
      <c r="B23" s="110"/>
      <c r="C23" s="120"/>
      <c r="D23" s="110"/>
      <c r="E23" s="110"/>
      <c r="F23" s="110"/>
      <c r="G23" s="110"/>
      <c r="H23" s="110"/>
      <c r="I23" s="110"/>
      <c r="J23" s="110"/>
      <c r="K23" s="110"/>
      <c r="L23" s="110"/>
      <c r="M23" s="128"/>
      <c r="N23" s="128"/>
      <c r="O23" s="128"/>
      <c r="P23" s="128"/>
      <c r="Q23" s="128"/>
      <c r="R23" s="128"/>
      <c r="S23" s="128"/>
      <c r="T23" s="128"/>
      <c r="U23" s="128"/>
      <c r="V23" s="128"/>
      <c r="W23" s="128"/>
      <c r="X23" s="128"/>
      <c r="Y23" s="128"/>
      <c r="Z23" s="128"/>
      <c r="AA23" s="128"/>
      <c r="AB23" s="128"/>
      <c r="AC23" s="128"/>
      <c r="AD23" s="128"/>
      <c r="AE23" s="110"/>
      <c r="AF23" s="110"/>
      <c r="AG23" s="110"/>
      <c r="AH23" s="110"/>
      <c r="AI23" s="110"/>
    </row>
    <row r="24" spans="1:35" s="19" customFormat="1" x14ac:dyDescent="0.25">
      <c r="A24" s="108"/>
      <c r="B24" s="108" t="s">
        <v>2083</v>
      </c>
      <c r="C24" s="122"/>
      <c r="D24" s="108"/>
      <c r="E24" s="108"/>
      <c r="F24" s="108"/>
      <c r="G24" s="108"/>
      <c r="H24" s="108"/>
      <c r="I24" s="124"/>
      <c r="J24" s="108"/>
      <c r="K24" s="108"/>
      <c r="L24" s="108"/>
      <c r="M24" s="485">
        <f>'VIZSGÁLATI DOKUMENTÁCIÓ'!$AD$44</f>
        <v>0</v>
      </c>
      <c r="N24" s="486"/>
      <c r="O24" s="486"/>
      <c r="P24" s="486"/>
      <c r="Q24" s="486"/>
      <c r="R24" s="486"/>
      <c r="S24" s="486"/>
      <c r="T24" s="486"/>
      <c r="U24" s="486"/>
      <c r="V24" s="487"/>
      <c r="W24" s="124"/>
      <c r="X24" s="124"/>
      <c r="Y24" s="124"/>
      <c r="Z24" s="124"/>
      <c r="AA24" s="124"/>
      <c r="AB24" s="124"/>
      <c r="AC24" s="124"/>
      <c r="AD24" s="124"/>
      <c r="AE24" s="108"/>
      <c r="AF24" s="108"/>
      <c r="AG24" s="108"/>
      <c r="AH24" s="108"/>
      <c r="AI24" s="108"/>
    </row>
    <row r="25" spans="1:35" s="19" customFormat="1" ht="8.4499999999999993" customHeight="1" x14ac:dyDescent="0.25">
      <c r="A25" s="108"/>
      <c r="B25" s="108"/>
      <c r="C25" s="108"/>
      <c r="D25" s="108"/>
      <c r="E25" s="108"/>
      <c r="F25" s="108"/>
      <c r="G25" s="108"/>
      <c r="H25" s="108"/>
      <c r="I25" s="108"/>
      <c r="J25" s="108"/>
      <c r="K25" s="108"/>
      <c r="L25" s="108"/>
      <c r="M25" s="108"/>
      <c r="N25" s="108"/>
      <c r="O25" s="108"/>
      <c r="P25" s="108"/>
      <c r="Q25" s="108"/>
      <c r="R25" s="118"/>
      <c r="S25" s="108"/>
      <c r="T25" s="108"/>
      <c r="U25" s="108"/>
      <c r="V25" s="108"/>
      <c r="W25" s="108"/>
      <c r="X25" s="108"/>
      <c r="Y25" s="127"/>
      <c r="Z25" s="127"/>
      <c r="AA25" s="127"/>
      <c r="AB25" s="108"/>
      <c r="AC25" s="108"/>
      <c r="AD25" s="108"/>
      <c r="AE25" s="108"/>
      <c r="AF25" s="108"/>
      <c r="AG25" s="108"/>
      <c r="AH25" s="108"/>
      <c r="AI25" s="108"/>
    </row>
    <row r="26" spans="1:35" s="19" customFormat="1" x14ac:dyDescent="0.25">
      <c r="A26" s="108"/>
      <c r="B26" s="108" t="s">
        <v>309</v>
      </c>
      <c r="C26" s="108"/>
      <c r="D26" s="108"/>
      <c r="E26" s="108"/>
      <c r="F26" s="108"/>
      <c r="G26" s="108"/>
      <c r="H26" s="108"/>
      <c r="I26" s="108"/>
      <c r="J26" s="108"/>
      <c r="K26" s="108"/>
      <c r="L26" s="108"/>
      <c r="M26" s="108"/>
      <c r="N26" s="108"/>
      <c r="O26" s="108"/>
      <c r="P26" s="108"/>
      <c r="Q26" s="108"/>
      <c r="R26" s="118"/>
      <c r="S26" s="108"/>
      <c r="T26" s="108"/>
      <c r="U26" s="108"/>
      <c r="V26" s="108"/>
      <c r="W26" s="108"/>
      <c r="X26" s="108"/>
      <c r="Y26" s="127"/>
      <c r="Z26" s="127"/>
      <c r="AA26" s="127"/>
      <c r="AB26" s="108"/>
      <c r="AC26" s="108"/>
      <c r="AD26" s="108"/>
      <c r="AE26" s="108"/>
      <c r="AF26" s="108"/>
      <c r="AG26" s="108"/>
      <c r="AH26" s="108"/>
      <c r="AI26" s="108"/>
    </row>
    <row r="27" spans="1:35" s="20" customFormat="1" ht="19.7" customHeight="1" x14ac:dyDescent="0.25">
      <c r="A27" s="127"/>
      <c r="B27" s="127"/>
      <c r="C27" s="127"/>
      <c r="D27" s="127"/>
      <c r="E27" s="127"/>
      <c r="F27" s="127"/>
      <c r="G27" s="127"/>
      <c r="H27" s="127"/>
      <c r="I27" s="127"/>
      <c r="J27" s="127"/>
      <c r="K27" s="127"/>
      <c r="L27" s="127"/>
      <c r="M27" s="129"/>
      <c r="N27" s="129"/>
      <c r="O27" s="129"/>
      <c r="P27" s="129"/>
      <c r="Q27" s="129"/>
      <c r="R27" s="130" t="s">
        <v>48</v>
      </c>
      <c r="S27" s="129"/>
      <c r="T27" s="129"/>
      <c r="U27" s="129"/>
      <c r="V27" s="129"/>
      <c r="W27" s="129"/>
      <c r="X27" s="127"/>
      <c r="Y27" s="127"/>
      <c r="Z27" s="127"/>
      <c r="AA27" s="127"/>
      <c r="AB27" s="127"/>
      <c r="AC27" s="127"/>
      <c r="AD27" s="127"/>
      <c r="AE27" s="127"/>
      <c r="AF27" s="127"/>
      <c r="AG27" s="127"/>
      <c r="AH27" s="127"/>
      <c r="AI27" s="127"/>
    </row>
    <row r="28" spans="1:35" ht="8.4499999999999993" customHeight="1" x14ac:dyDescent="0.25">
      <c r="A28" s="110"/>
      <c r="B28" s="110"/>
      <c r="C28" s="120"/>
      <c r="D28" s="110"/>
      <c r="E28" s="110"/>
      <c r="F28" s="110"/>
      <c r="G28" s="110"/>
      <c r="H28" s="110"/>
      <c r="I28" s="110"/>
      <c r="J28" s="110"/>
      <c r="K28" s="110"/>
      <c r="L28" s="110"/>
      <c r="M28" s="110"/>
      <c r="N28" s="110"/>
      <c r="O28" s="110"/>
      <c r="P28" s="110"/>
      <c r="Q28" s="110"/>
      <c r="R28" s="110"/>
      <c r="S28" s="110"/>
      <c r="T28" s="110"/>
      <c r="U28" s="110"/>
      <c r="V28" s="110"/>
      <c r="W28" s="110"/>
      <c r="X28" s="110"/>
      <c r="Y28" s="110"/>
      <c r="Z28" s="110"/>
      <c r="AA28" s="110"/>
      <c r="AB28" s="110"/>
      <c r="AC28" s="110"/>
      <c r="AD28" s="110"/>
      <c r="AE28" s="110"/>
      <c r="AF28" s="110"/>
      <c r="AG28" s="110"/>
      <c r="AH28" s="110"/>
      <c r="AI28" s="110"/>
    </row>
    <row r="29" spans="1:35" s="19" customFormat="1" x14ac:dyDescent="0.25">
      <c r="A29" s="108"/>
      <c r="B29" s="122" t="s">
        <v>49</v>
      </c>
      <c r="C29" s="108"/>
      <c r="D29" s="108"/>
      <c r="E29" s="108"/>
      <c r="F29" s="108"/>
      <c r="G29" s="108"/>
      <c r="H29" s="108"/>
      <c r="I29" s="108"/>
      <c r="J29" s="108"/>
      <c r="K29" s="108"/>
      <c r="L29" s="108"/>
      <c r="M29" s="108"/>
      <c r="N29" s="108"/>
      <c r="O29" s="108"/>
      <c r="P29" s="108"/>
      <c r="Q29" s="108"/>
      <c r="R29" s="108"/>
      <c r="S29" s="108"/>
      <c r="T29" s="108"/>
      <c r="U29" s="108"/>
      <c r="V29" s="108"/>
      <c r="W29" s="108"/>
      <c r="X29" s="108"/>
      <c r="Y29" s="108"/>
      <c r="Z29" s="108"/>
      <c r="AA29" s="108"/>
      <c r="AB29" s="108"/>
      <c r="AC29" s="108"/>
      <c r="AD29" s="108"/>
      <c r="AE29" s="108"/>
      <c r="AF29" s="108"/>
      <c r="AG29" s="108"/>
      <c r="AH29" s="108"/>
      <c r="AI29" s="108"/>
    </row>
    <row r="30" spans="1:35" s="20" customFormat="1" ht="11.25" customHeight="1" x14ac:dyDescent="0.25">
      <c r="B30" s="461">
        <f>'VIZSGÁLATI DOKUMENTÁCIÓ'!$B$9</f>
        <v>0</v>
      </c>
      <c r="C30" s="461"/>
      <c r="D30" s="461"/>
      <c r="E30" s="461"/>
      <c r="F30" s="461"/>
      <c r="G30" s="461"/>
      <c r="H30" s="461"/>
      <c r="I30" s="461"/>
      <c r="J30" s="461"/>
      <c r="K30" s="461"/>
      <c r="L30" s="461"/>
      <c r="M30" s="461"/>
      <c r="N30" s="461"/>
      <c r="O30" s="461"/>
      <c r="P30" s="461"/>
      <c r="Q30" s="461"/>
      <c r="R30" s="461"/>
      <c r="S30" s="461"/>
      <c r="T30" s="461"/>
      <c r="U30" s="461"/>
      <c r="V30" s="461"/>
      <c r="W30" s="461"/>
      <c r="X30" s="461"/>
      <c r="Y30" s="461"/>
      <c r="Z30" s="461"/>
      <c r="AA30" s="461"/>
      <c r="AB30" s="461"/>
      <c r="AC30" s="461"/>
      <c r="AD30" s="461"/>
      <c r="AE30" s="461"/>
      <c r="AF30" s="461"/>
      <c r="AG30" s="461"/>
      <c r="AH30" s="461"/>
    </row>
    <row r="31" spans="1:35" s="20" customFormat="1" ht="11.25" customHeight="1" x14ac:dyDescent="0.25">
      <c r="B31" s="461"/>
      <c r="C31" s="461"/>
      <c r="D31" s="461"/>
      <c r="E31" s="461"/>
      <c r="F31" s="461"/>
      <c r="G31" s="461"/>
      <c r="H31" s="461"/>
      <c r="I31" s="461"/>
      <c r="J31" s="461"/>
      <c r="K31" s="461"/>
      <c r="L31" s="461"/>
      <c r="M31" s="461"/>
      <c r="N31" s="461"/>
      <c r="O31" s="461"/>
      <c r="P31" s="461"/>
      <c r="Q31" s="461"/>
      <c r="R31" s="461"/>
      <c r="S31" s="461"/>
      <c r="T31" s="461"/>
      <c r="U31" s="461"/>
      <c r="V31" s="461"/>
      <c r="W31" s="461"/>
      <c r="X31" s="461"/>
      <c r="Y31" s="461"/>
      <c r="Z31" s="461"/>
      <c r="AA31" s="461"/>
      <c r="AB31" s="461"/>
      <c r="AC31" s="461"/>
      <c r="AD31" s="461"/>
      <c r="AE31" s="461"/>
      <c r="AF31" s="461"/>
      <c r="AG31" s="461"/>
      <c r="AH31" s="461"/>
    </row>
    <row r="32" spans="1:35" s="20" customFormat="1" ht="11.25" customHeight="1" x14ac:dyDescent="0.25">
      <c r="B32" s="461"/>
      <c r="C32" s="461"/>
      <c r="D32" s="461"/>
      <c r="E32" s="461"/>
      <c r="F32" s="461"/>
      <c r="G32" s="461"/>
      <c r="H32" s="461"/>
      <c r="I32" s="461"/>
      <c r="J32" s="461"/>
      <c r="K32" s="461"/>
      <c r="L32" s="461"/>
      <c r="M32" s="461"/>
      <c r="N32" s="461"/>
      <c r="O32" s="461"/>
      <c r="P32" s="461"/>
      <c r="Q32" s="461"/>
      <c r="R32" s="461"/>
      <c r="S32" s="461"/>
      <c r="T32" s="461"/>
      <c r="U32" s="461"/>
      <c r="V32" s="461"/>
      <c r="W32" s="461"/>
      <c r="X32" s="461"/>
      <c r="Y32" s="461"/>
      <c r="Z32" s="461"/>
      <c r="AA32" s="461"/>
      <c r="AB32" s="461"/>
      <c r="AC32" s="461"/>
      <c r="AD32" s="461"/>
      <c r="AE32" s="461"/>
      <c r="AF32" s="461"/>
      <c r="AG32" s="461"/>
      <c r="AH32" s="461"/>
    </row>
    <row r="33" spans="2:35" s="20" customFormat="1" ht="11.25" customHeight="1" x14ac:dyDescent="0.25">
      <c r="B33" s="461"/>
      <c r="C33" s="461"/>
      <c r="D33" s="461"/>
      <c r="E33" s="461"/>
      <c r="F33" s="461"/>
      <c r="G33" s="461"/>
      <c r="H33" s="461"/>
      <c r="I33" s="461"/>
      <c r="J33" s="461"/>
      <c r="K33" s="461"/>
      <c r="L33" s="461"/>
      <c r="M33" s="461"/>
      <c r="N33" s="461"/>
      <c r="O33" s="461"/>
      <c r="P33" s="461"/>
      <c r="Q33" s="461"/>
      <c r="R33" s="461"/>
      <c r="S33" s="461"/>
      <c r="T33" s="461"/>
      <c r="U33" s="461"/>
      <c r="V33" s="461"/>
      <c r="W33" s="461"/>
      <c r="X33" s="461"/>
      <c r="Y33" s="461"/>
      <c r="Z33" s="461"/>
      <c r="AA33" s="461"/>
      <c r="AB33" s="461"/>
      <c r="AC33" s="461"/>
      <c r="AD33" s="461"/>
      <c r="AE33" s="461"/>
      <c r="AF33" s="461"/>
      <c r="AG33" s="461"/>
      <c r="AH33" s="461"/>
    </row>
    <row r="34" spans="2:35" s="20" customFormat="1" ht="11.25" customHeight="1" x14ac:dyDescent="0.25">
      <c r="B34" s="461"/>
      <c r="C34" s="461"/>
      <c r="D34" s="461"/>
      <c r="E34" s="461"/>
      <c r="F34" s="461"/>
      <c r="G34" s="461"/>
      <c r="H34" s="461"/>
      <c r="I34" s="461"/>
      <c r="J34" s="461"/>
      <c r="K34" s="461"/>
      <c r="L34" s="461"/>
      <c r="M34" s="461"/>
      <c r="N34" s="461"/>
      <c r="O34" s="461"/>
      <c r="P34" s="461"/>
      <c r="Q34" s="461"/>
      <c r="R34" s="461"/>
      <c r="S34" s="461"/>
      <c r="T34" s="461"/>
      <c r="U34" s="461"/>
      <c r="V34" s="461"/>
      <c r="W34" s="461"/>
      <c r="X34" s="461"/>
      <c r="Y34" s="461"/>
      <c r="Z34" s="461"/>
      <c r="AA34" s="461"/>
      <c r="AB34" s="461"/>
      <c r="AC34" s="461"/>
      <c r="AD34" s="461"/>
      <c r="AE34" s="461"/>
      <c r="AF34" s="461"/>
      <c r="AG34" s="461"/>
      <c r="AH34" s="461"/>
    </row>
    <row r="35" spans="2:35" s="20" customFormat="1" ht="11.25" customHeight="1" x14ac:dyDescent="0.25">
      <c r="B35" s="461"/>
      <c r="C35" s="461"/>
      <c r="D35" s="461"/>
      <c r="E35" s="461"/>
      <c r="F35" s="461"/>
      <c r="G35" s="461"/>
      <c r="H35" s="461"/>
      <c r="I35" s="461"/>
      <c r="J35" s="461"/>
      <c r="K35" s="461"/>
      <c r="L35" s="461"/>
      <c r="M35" s="461"/>
      <c r="N35" s="461"/>
      <c r="O35" s="461"/>
      <c r="P35" s="461"/>
      <c r="Q35" s="461"/>
      <c r="R35" s="461"/>
      <c r="S35" s="461"/>
      <c r="T35" s="461"/>
      <c r="U35" s="461"/>
      <c r="V35" s="461"/>
      <c r="W35" s="461"/>
      <c r="X35" s="461"/>
      <c r="Y35" s="461"/>
      <c r="Z35" s="461"/>
      <c r="AA35" s="461"/>
      <c r="AB35" s="461"/>
      <c r="AC35" s="461"/>
      <c r="AD35" s="461"/>
      <c r="AE35" s="461"/>
      <c r="AF35" s="461"/>
      <c r="AG35" s="461"/>
      <c r="AH35" s="461"/>
    </row>
    <row r="36" spans="2:35" s="20" customFormat="1" ht="11.25" customHeight="1" x14ac:dyDescent="0.25">
      <c r="B36" s="461"/>
      <c r="C36" s="461"/>
      <c r="D36" s="461"/>
      <c r="E36" s="461"/>
      <c r="F36" s="461"/>
      <c r="G36" s="461"/>
      <c r="H36" s="461"/>
      <c r="I36" s="461"/>
      <c r="J36" s="461"/>
      <c r="K36" s="461"/>
      <c r="L36" s="461"/>
      <c r="M36" s="461"/>
      <c r="N36" s="461"/>
      <c r="O36" s="461"/>
      <c r="P36" s="461"/>
      <c r="Q36" s="461"/>
      <c r="R36" s="461"/>
      <c r="S36" s="461"/>
      <c r="T36" s="461"/>
      <c r="U36" s="461"/>
      <c r="V36" s="461"/>
      <c r="W36" s="461"/>
      <c r="X36" s="461"/>
      <c r="Y36" s="461"/>
      <c r="Z36" s="461"/>
      <c r="AA36" s="461"/>
      <c r="AB36" s="461"/>
      <c r="AC36" s="461"/>
      <c r="AD36" s="461"/>
      <c r="AE36" s="461"/>
      <c r="AF36" s="461"/>
      <c r="AG36" s="461"/>
      <c r="AH36" s="461"/>
    </row>
    <row r="37" spans="2:35" s="20" customFormat="1" ht="11.25" customHeight="1" x14ac:dyDescent="0.25">
      <c r="B37" s="462"/>
      <c r="C37" s="462"/>
      <c r="D37" s="462"/>
      <c r="E37" s="462"/>
      <c r="F37" s="462"/>
      <c r="G37" s="462"/>
      <c r="H37" s="462"/>
      <c r="I37" s="462"/>
      <c r="J37" s="462"/>
      <c r="K37" s="462"/>
      <c r="L37" s="462"/>
      <c r="M37" s="462"/>
      <c r="N37" s="462"/>
      <c r="O37" s="462"/>
      <c r="P37" s="462"/>
      <c r="Q37" s="462"/>
      <c r="R37" s="462"/>
      <c r="S37" s="462"/>
      <c r="T37" s="462"/>
      <c r="U37" s="462"/>
      <c r="V37" s="462"/>
      <c r="W37" s="462"/>
      <c r="X37" s="462"/>
      <c r="Y37" s="462"/>
      <c r="Z37" s="462"/>
      <c r="AA37" s="462"/>
      <c r="AB37" s="462"/>
      <c r="AC37" s="462"/>
      <c r="AD37" s="462"/>
      <c r="AE37" s="462"/>
      <c r="AF37" s="462"/>
      <c r="AG37" s="462"/>
      <c r="AH37" s="462"/>
    </row>
    <row r="38" spans="2:35" s="20" customFormat="1" ht="11.25" customHeight="1" x14ac:dyDescent="0.25">
      <c r="B38" s="471"/>
      <c r="C38" s="472"/>
      <c r="D38" s="472"/>
      <c r="E38" s="472"/>
      <c r="F38" s="472"/>
      <c r="G38" s="472"/>
      <c r="H38" s="472"/>
      <c r="I38" s="472"/>
      <c r="J38" s="472"/>
      <c r="K38" s="472"/>
      <c r="L38" s="472"/>
      <c r="M38" s="472"/>
      <c r="N38" s="472"/>
      <c r="O38" s="472"/>
      <c r="P38" s="472"/>
      <c r="Q38" s="472"/>
      <c r="R38" s="472"/>
      <c r="S38" s="472"/>
      <c r="T38" s="472"/>
      <c r="U38" s="472"/>
      <c r="V38" s="472"/>
      <c r="W38" s="472"/>
      <c r="X38" s="472"/>
      <c r="Y38" s="472"/>
      <c r="Z38" s="472"/>
      <c r="AA38" s="472"/>
      <c r="AB38" s="472"/>
      <c r="AC38" s="472"/>
      <c r="AD38" s="472"/>
      <c r="AE38" s="472"/>
      <c r="AF38" s="472"/>
      <c r="AG38" s="472"/>
      <c r="AH38" s="473"/>
    </row>
    <row r="39" spans="2:35" s="20" customFormat="1" ht="11.25" customHeight="1" x14ac:dyDescent="0.25">
      <c r="B39" s="474"/>
      <c r="C39" s="475"/>
      <c r="D39" s="475"/>
      <c r="E39" s="475"/>
      <c r="F39" s="475"/>
      <c r="G39" s="475"/>
      <c r="H39" s="475"/>
      <c r="I39" s="475"/>
      <c r="J39" s="475"/>
      <c r="K39" s="475"/>
      <c r="L39" s="475"/>
      <c r="M39" s="475"/>
      <c r="N39" s="475"/>
      <c r="O39" s="475"/>
      <c r="P39" s="475"/>
      <c r="Q39" s="475"/>
      <c r="R39" s="475"/>
      <c r="S39" s="475"/>
      <c r="T39" s="475"/>
      <c r="U39" s="475"/>
      <c r="V39" s="475"/>
      <c r="W39" s="475"/>
      <c r="X39" s="475"/>
      <c r="Y39" s="475"/>
      <c r="Z39" s="475"/>
      <c r="AA39" s="475"/>
      <c r="AB39" s="475"/>
      <c r="AC39" s="475"/>
      <c r="AD39" s="475"/>
      <c r="AE39" s="475"/>
      <c r="AF39" s="475"/>
      <c r="AG39" s="475"/>
      <c r="AH39" s="476"/>
    </row>
    <row r="40" spans="2:35" s="20" customFormat="1" ht="11.25" customHeight="1" x14ac:dyDescent="0.25">
      <c r="B40" s="474"/>
      <c r="C40" s="475"/>
      <c r="D40" s="475"/>
      <c r="E40" s="475"/>
      <c r="F40" s="475"/>
      <c r="G40" s="475"/>
      <c r="H40" s="475"/>
      <c r="I40" s="475"/>
      <c r="J40" s="475"/>
      <c r="K40" s="475"/>
      <c r="L40" s="475"/>
      <c r="M40" s="475"/>
      <c r="N40" s="475"/>
      <c r="O40" s="475"/>
      <c r="P40" s="475"/>
      <c r="Q40" s="475"/>
      <c r="R40" s="475"/>
      <c r="S40" s="475"/>
      <c r="T40" s="475"/>
      <c r="U40" s="475"/>
      <c r="V40" s="475"/>
      <c r="W40" s="475"/>
      <c r="X40" s="475"/>
      <c r="Y40" s="475"/>
      <c r="Z40" s="475"/>
      <c r="AA40" s="475"/>
      <c r="AB40" s="475"/>
      <c r="AC40" s="475"/>
      <c r="AD40" s="475"/>
      <c r="AE40" s="475"/>
      <c r="AF40" s="475"/>
      <c r="AG40" s="475"/>
      <c r="AH40" s="476"/>
    </row>
    <row r="41" spans="2:35" s="20" customFormat="1" ht="11.25" customHeight="1" x14ac:dyDescent="0.25">
      <c r="B41" s="474"/>
      <c r="C41" s="475"/>
      <c r="D41" s="475"/>
      <c r="E41" s="475"/>
      <c r="F41" s="475"/>
      <c r="G41" s="475"/>
      <c r="H41" s="475"/>
      <c r="I41" s="475"/>
      <c r="J41" s="475"/>
      <c r="K41" s="475"/>
      <c r="L41" s="475"/>
      <c r="M41" s="475"/>
      <c r="N41" s="475"/>
      <c r="O41" s="475"/>
      <c r="P41" s="475"/>
      <c r="Q41" s="475"/>
      <c r="R41" s="475"/>
      <c r="S41" s="475"/>
      <c r="T41" s="475"/>
      <c r="U41" s="475"/>
      <c r="V41" s="475"/>
      <c r="W41" s="475"/>
      <c r="X41" s="475"/>
      <c r="Y41" s="475"/>
      <c r="Z41" s="475"/>
      <c r="AA41" s="475"/>
      <c r="AB41" s="475"/>
      <c r="AC41" s="475"/>
      <c r="AD41" s="475"/>
      <c r="AE41" s="475"/>
      <c r="AF41" s="475"/>
      <c r="AG41" s="475"/>
      <c r="AH41" s="476"/>
    </row>
    <row r="42" spans="2:35" s="20" customFormat="1" ht="11.25" customHeight="1" x14ac:dyDescent="0.25">
      <c r="B42" s="474"/>
      <c r="C42" s="475"/>
      <c r="D42" s="475"/>
      <c r="E42" s="475"/>
      <c r="F42" s="475"/>
      <c r="G42" s="475"/>
      <c r="H42" s="475"/>
      <c r="I42" s="475"/>
      <c r="J42" s="475"/>
      <c r="K42" s="475"/>
      <c r="L42" s="475"/>
      <c r="M42" s="475"/>
      <c r="N42" s="475"/>
      <c r="O42" s="475"/>
      <c r="P42" s="475"/>
      <c r="Q42" s="475"/>
      <c r="R42" s="475"/>
      <c r="S42" s="475"/>
      <c r="T42" s="475"/>
      <c r="U42" s="475"/>
      <c r="V42" s="475"/>
      <c r="W42" s="475"/>
      <c r="X42" s="475"/>
      <c r="Y42" s="475"/>
      <c r="Z42" s="475"/>
      <c r="AA42" s="475"/>
      <c r="AB42" s="475"/>
      <c r="AC42" s="475"/>
      <c r="AD42" s="475"/>
      <c r="AE42" s="475"/>
      <c r="AF42" s="475"/>
      <c r="AG42" s="475"/>
      <c r="AH42" s="476"/>
    </row>
    <row r="43" spans="2:35" s="20" customFormat="1" ht="11.25" customHeight="1" x14ac:dyDescent="0.25">
      <c r="B43" s="474"/>
      <c r="C43" s="475"/>
      <c r="D43" s="475"/>
      <c r="E43" s="475"/>
      <c r="F43" s="475"/>
      <c r="G43" s="475"/>
      <c r="H43" s="475"/>
      <c r="I43" s="475"/>
      <c r="J43" s="475"/>
      <c r="K43" s="475"/>
      <c r="L43" s="475"/>
      <c r="M43" s="475"/>
      <c r="N43" s="475"/>
      <c r="O43" s="475"/>
      <c r="P43" s="475"/>
      <c r="Q43" s="475"/>
      <c r="R43" s="475"/>
      <c r="S43" s="475"/>
      <c r="T43" s="475"/>
      <c r="U43" s="475"/>
      <c r="V43" s="475"/>
      <c r="W43" s="475"/>
      <c r="X43" s="475"/>
      <c r="Y43" s="475"/>
      <c r="Z43" s="475"/>
      <c r="AA43" s="475"/>
      <c r="AB43" s="475"/>
      <c r="AC43" s="475"/>
      <c r="AD43" s="475"/>
      <c r="AE43" s="475"/>
      <c r="AF43" s="475"/>
      <c r="AG43" s="475"/>
      <c r="AH43" s="476"/>
    </row>
    <row r="44" spans="2:35" s="20" customFormat="1" ht="11.25" customHeight="1" x14ac:dyDescent="0.25">
      <c r="B44" s="474"/>
      <c r="C44" s="475"/>
      <c r="D44" s="475"/>
      <c r="E44" s="475"/>
      <c r="F44" s="475"/>
      <c r="G44" s="475"/>
      <c r="H44" s="475"/>
      <c r="I44" s="475"/>
      <c r="J44" s="475"/>
      <c r="K44" s="475"/>
      <c r="L44" s="475"/>
      <c r="M44" s="475"/>
      <c r="N44" s="475"/>
      <c r="O44" s="475"/>
      <c r="P44" s="475"/>
      <c r="Q44" s="475"/>
      <c r="R44" s="475"/>
      <c r="S44" s="475"/>
      <c r="T44" s="475"/>
      <c r="U44" s="475"/>
      <c r="V44" s="475"/>
      <c r="W44" s="475"/>
      <c r="X44" s="475"/>
      <c r="Y44" s="475"/>
      <c r="Z44" s="475"/>
      <c r="AA44" s="475"/>
      <c r="AB44" s="475"/>
      <c r="AC44" s="475"/>
      <c r="AD44" s="475"/>
      <c r="AE44" s="475"/>
      <c r="AF44" s="475"/>
      <c r="AG44" s="475"/>
      <c r="AH44" s="476"/>
    </row>
    <row r="45" spans="2:35" s="20" customFormat="1" ht="19.7" customHeight="1" x14ac:dyDescent="0.25">
      <c r="B45" s="477"/>
      <c r="C45" s="478"/>
      <c r="D45" s="478"/>
      <c r="E45" s="478"/>
      <c r="F45" s="478"/>
      <c r="G45" s="478"/>
      <c r="H45" s="478"/>
      <c r="I45" s="478"/>
      <c r="J45" s="478"/>
      <c r="K45" s="478"/>
      <c r="L45" s="478"/>
      <c r="M45" s="478"/>
      <c r="N45" s="478"/>
      <c r="O45" s="478"/>
      <c r="P45" s="478"/>
      <c r="Q45" s="478"/>
      <c r="R45" s="478"/>
      <c r="S45" s="478"/>
      <c r="T45" s="478"/>
      <c r="U45" s="478"/>
      <c r="V45" s="478"/>
      <c r="W45" s="478"/>
      <c r="X45" s="478"/>
      <c r="Y45" s="478"/>
      <c r="Z45" s="478"/>
      <c r="AA45" s="478"/>
      <c r="AB45" s="478"/>
      <c r="AC45" s="478"/>
      <c r="AD45" s="478"/>
      <c r="AE45" s="478"/>
      <c r="AF45" s="478"/>
      <c r="AG45" s="478"/>
      <c r="AH45" s="479"/>
    </row>
    <row r="46" spans="2:35" s="20" customFormat="1" x14ac:dyDescent="0.25"/>
    <row r="47" spans="2:35" s="20" customFormat="1" x14ac:dyDescent="0.25">
      <c r="B47" s="489" t="s">
        <v>2005</v>
      </c>
      <c r="C47" s="489"/>
      <c r="D47" s="489"/>
      <c r="E47" s="489"/>
      <c r="F47" s="489"/>
      <c r="G47" s="489"/>
      <c r="H47" s="489"/>
      <c r="I47" s="489"/>
      <c r="J47" s="489"/>
      <c r="K47" s="489"/>
      <c r="L47" s="489"/>
      <c r="M47" s="489"/>
      <c r="N47" s="489"/>
      <c r="O47" s="489"/>
      <c r="P47" s="489"/>
      <c r="Q47" s="489"/>
      <c r="R47" s="489"/>
      <c r="S47" s="489"/>
      <c r="T47" s="489"/>
      <c r="U47" s="489"/>
      <c r="V47" s="489"/>
      <c r="W47" s="489"/>
      <c r="X47" s="489"/>
      <c r="Y47" s="489"/>
      <c r="Z47" s="489"/>
      <c r="AA47" s="489"/>
      <c r="AB47" s="489"/>
      <c r="AC47" s="489"/>
      <c r="AD47" s="489"/>
      <c r="AE47" s="489"/>
      <c r="AF47" s="489"/>
      <c r="AG47" s="489"/>
      <c r="AH47" s="489"/>
      <c r="AI47" s="489"/>
    </row>
    <row r="48" spans="2:35" s="20" customFormat="1" x14ac:dyDescent="0.25">
      <c r="B48" s="489"/>
      <c r="C48" s="489"/>
      <c r="D48" s="489"/>
      <c r="E48" s="489"/>
      <c r="F48" s="489"/>
      <c r="G48" s="489"/>
      <c r="H48" s="489"/>
      <c r="I48" s="489"/>
      <c r="J48" s="489"/>
      <c r="K48" s="489"/>
      <c r="L48" s="489"/>
      <c r="M48" s="489"/>
      <c r="N48" s="489"/>
      <c r="O48" s="489"/>
      <c r="P48" s="489"/>
      <c r="Q48" s="489"/>
      <c r="R48" s="489"/>
      <c r="S48" s="489"/>
      <c r="T48" s="489"/>
      <c r="U48" s="489"/>
      <c r="V48" s="489"/>
      <c r="W48" s="489"/>
      <c r="X48" s="489"/>
      <c r="Y48" s="489"/>
      <c r="Z48" s="489"/>
      <c r="AA48" s="489"/>
      <c r="AB48" s="489"/>
      <c r="AC48" s="489"/>
      <c r="AD48" s="489"/>
      <c r="AE48" s="489"/>
      <c r="AF48" s="489"/>
      <c r="AG48" s="489"/>
      <c r="AH48" s="489"/>
      <c r="AI48" s="489"/>
    </row>
    <row r="49" spans="2:34" s="19" customFormat="1" x14ac:dyDescent="0.25">
      <c r="B49" s="108"/>
      <c r="C49" s="108"/>
      <c r="D49" s="108"/>
      <c r="E49" s="108"/>
      <c r="F49" s="108"/>
      <c r="G49" s="108"/>
      <c r="H49" s="108"/>
      <c r="I49" s="108"/>
      <c r="J49" s="108"/>
      <c r="K49" s="108"/>
      <c r="L49" s="108"/>
      <c r="M49" s="108"/>
      <c r="N49" s="108"/>
      <c r="O49" s="108"/>
      <c r="P49" s="108"/>
      <c r="Q49" s="108"/>
      <c r="R49" s="108"/>
      <c r="S49" s="108"/>
      <c r="T49" s="108"/>
      <c r="U49" s="108"/>
      <c r="V49" s="108"/>
      <c r="W49" s="108"/>
      <c r="X49" s="108"/>
      <c r="Y49" s="108"/>
      <c r="Z49" s="108"/>
      <c r="AA49" s="109" t="s">
        <v>305</v>
      </c>
      <c r="AB49" s="108"/>
      <c r="AC49" s="108"/>
      <c r="AD49" s="108"/>
      <c r="AE49" s="108"/>
      <c r="AF49" s="108"/>
      <c r="AG49" s="108"/>
      <c r="AH49" s="108"/>
    </row>
    <row r="50" spans="2:34" s="19" customFormat="1" x14ac:dyDescent="0.25">
      <c r="B50" s="108" t="s">
        <v>304</v>
      </c>
      <c r="C50" s="108"/>
      <c r="D50" s="488"/>
      <c r="E50" s="488"/>
      <c r="F50" s="488"/>
      <c r="G50" s="488"/>
      <c r="H50" s="488"/>
      <c r="I50" s="488"/>
      <c r="J50" s="488"/>
      <c r="K50" s="488"/>
      <c r="L50" s="488"/>
      <c r="M50" s="488"/>
      <c r="N50" s="488"/>
      <c r="O50" s="488"/>
      <c r="P50" s="488"/>
      <c r="Q50" s="108"/>
      <c r="R50" s="108"/>
      <c r="S50" s="108"/>
      <c r="T50" s="108"/>
      <c r="U50" s="108"/>
      <c r="V50" s="108"/>
      <c r="W50" s="108"/>
      <c r="X50" s="108"/>
      <c r="Y50" s="108"/>
      <c r="Z50" s="108"/>
      <c r="AA50" s="109"/>
      <c r="AB50" s="108"/>
      <c r="AC50" s="108"/>
      <c r="AD50" s="108"/>
      <c r="AE50" s="108"/>
      <c r="AF50" s="108"/>
      <c r="AG50" s="108"/>
      <c r="AH50" s="108"/>
    </row>
    <row r="51" spans="2:34" s="19" customFormat="1" x14ac:dyDescent="0.25">
      <c r="B51" s="108"/>
      <c r="C51" s="108"/>
      <c r="D51" s="108"/>
      <c r="E51" s="108"/>
      <c r="F51" s="108"/>
      <c r="G51" s="108"/>
      <c r="H51" s="108"/>
      <c r="I51" s="108"/>
      <c r="J51" s="108"/>
      <c r="K51" s="108"/>
      <c r="L51" s="108"/>
      <c r="M51" s="108"/>
      <c r="N51" s="108"/>
      <c r="O51" s="108"/>
      <c r="P51" s="108"/>
      <c r="Q51" s="108"/>
      <c r="R51" s="108"/>
      <c r="S51" s="108"/>
      <c r="T51" s="108"/>
      <c r="U51" s="108"/>
      <c r="V51" s="108"/>
      <c r="W51" s="108"/>
      <c r="X51" s="108"/>
      <c r="Y51" s="108"/>
      <c r="Z51" s="108"/>
      <c r="AA51" s="109"/>
      <c r="AB51" s="108"/>
      <c r="AC51" s="108"/>
      <c r="AD51" s="108"/>
      <c r="AE51" s="108"/>
      <c r="AF51" s="108"/>
      <c r="AG51" s="108"/>
      <c r="AH51" s="108"/>
    </row>
    <row r="52" spans="2:34" s="19" customFormat="1" x14ac:dyDescent="0.25">
      <c r="B52" s="108"/>
      <c r="C52" s="108"/>
      <c r="D52" s="108"/>
      <c r="E52" s="108"/>
      <c r="F52" s="108"/>
      <c r="G52" s="108"/>
      <c r="H52" s="108"/>
      <c r="I52" s="108"/>
      <c r="J52" s="108"/>
      <c r="K52" s="108"/>
      <c r="L52" s="108"/>
      <c r="M52" s="108"/>
      <c r="N52" s="108"/>
      <c r="O52" s="108"/>
      <c r="P52" s="108"/>
      <c r="Q52" s="108"/>
      <c r="R52" s="108"/>
      <c r="S52" s="108"/>
      <c r="T52" s="108"/>
      <c r="U52" s="470"/>
      <c r="V52" s="470"/>
      <c r="W52" s="470"/>
      <c r="X52" s="470"/>
      <c r="Y52" s="470"/>
      <c r="Z52" s="470"/>
      <c r="AA52" s="470"/>
      <c r="AB52" s="470"/>
      <c r="AC52" s="470"/>
      <c r="AD52" s="470"/>
      <c r="AE52" s="470"/>
      <c r="AF52" s="470"/>
      <c r="AG52" s="470"/>
      <c r="AH52" s="108"/>
    </row>
    <row r="53" spans="2:34" s="19" customFormat="1" x14ac:dyDescent="0.25">
      <c r="B53" s="108"/>
      <c r="C53" s="108"/>
      <c r="D53" s="108"/>
      <c r="E53" s="108"/>
      <c r="F53" s="108"/>
      <c r="G53" s="108"/>
      <c r="H53" s="108"/>
      <c r="I53" s="108"/>
      <c r="J53" s="108"/>
      <c r="K53" s="108"/>
      <c r="L53" s="108"/>
      <c r="M53" s="108"/>
      <c r="N53" s="108"/>
      <c r="O53" s="108"/>
      <c r="P53" s="108"/>
      <c r="Q53" s="108"/>
      <c r="R53" s="108"/>
      <c r="S53" s="108"/>
      <c r="T53" s="108"/>
      <c r="U53" s="108"/>
      <c r="V53" s="108"/>
      <c r="W53" s="108"/>
      <c r="X53" s="108"/>
      <c r="Y53" s="108"/>
      <c r="Z53" s="108"/>
      <c r="AA53" s="109" t="s">
        <v>306</v>
      </c>
      <c r="AB53" s="108"/>
      <c r="AC53" s="108"/>
      <c r="AD53" s="108"/>
      <c r="AE53" s="108"/>
      <c r="AF53" s="108"/>
      <c r="AG53" s="108"/>
      <c r="AH53" s="108"/>
    </row>
    <row r="54" spans="2:34" x14ac:dyDescent="0.25">
      <c r="B54" s="110"/>
      <c r="C54" s="110"/>
      <c r="D54" s="110"/>
      <c r="E54" s="110"/>
      <c r="F54" s="110"/>
      <c r="G54" s="110"/>
      <c r="H54" s="110"/>
      <c r="I54" s="110"/>
      <c r="J54" s="110"/>
      <c r="K54" s="110"/>
      <c r="L54" s="110"/>
      <c r="M54" s="110"/>
      <c r="N54" s="110"/>
      <c r="O54" s="110"/>
      <c r="P54" s="110"/>
      <c r="Q54" s="110"/>
      <c r="R54" s="110"/>
      <c r="S54" s="110"/>
      <c r="T54" s="110"/>
      <c r="U54" s="110"/>
      <c r="V54" s="110"/>
      <c r="W54" s="110"/>
      <c r="X54" s="110"/>
      <c r="Y54" s="110"/>
      <c r="Z54" s="110"/>
      <c r="AA54" s="109" t="s">
        <v>1995</v>
      </c>
      <c r="AB54" s="110"/>
      <c r="AC54" s="110"/>
      <c r="AD54" s="110"/>
      <c r="AE54" s="110"/>
      <c r="AF54" s="110"/>
      <c r="AG54" s="110"/>
      <c r="AH54" s="110"/>
    </row>
    <row r="55" spans="2:34" x14ac:dyDescent="0.25">
      <c r="B55" s="110"/>
      <c r="C55" s="110"/>
      <c r="D55" s="110"/>
      <c r="E55" s="110"/>
      <c r="F55" s="110"/>
      <c r="G55" s="110"/>
      <c r="H55" s="110"/>
      <c r="I55" s="110"/>
      <c r="J55" s="110"/>
      <c r="K55" s="110"/>
      <c r="L55" s="110"/>
      <c r="M55" s="110"/>
      <c r="N55" s="110"/>
      <c r="O55" s="110"/>
      <c r="P55" s="110"/>
      <c r="Q55" s="110"/>
      <c r="R55" s="110"/>
      <c r="S55" s="110"/>
      <c r="T55" s="110"/>
      <c r="U55" s="110"/>
      <c r="V55" s="110"/>
      <c r="W55" s="110"/>
      <c r="X55" s="110"/>
      <c r="Y55" s="110"/>
      <c r="Z55" s="110"/>
      <c r="AA55" s="110"/>
      <c r="AB55" s="110"/>
      <c r="AC55" s="110"/>
      <c r="AD55" s="110"/>
      <c r="AE55" s="110"/>
      <c r="AF55" s="110"/>
      <c r="AG55" s="110"/>
      <c r="AH55" s="110"/>
    </row>
    <row r="56" spans="2:34" x14ac:dyDescent="0.25">
      <c r="B56" s="110"/>
      <c r="C56" s="110"/>
      <c r="D56" s="110"/>
      <c r="E56" s="110"/>
      <c r="F56" s="110"/>
      <c r="G56" s="110"/>
      <c r="H56" s="110"/>
      <c r="I56" s="110"/>
      <c r="J56" s="110"/>
      <c r="K56" s="110"/>
      <c r="L56" s="110"/>
      <c r="M56" s="110"/>
      <c r="N56" s="110"/>
      <c r="O56" s="110"/>
      <c r="P56" s="110"/>
      <c r="Q56" s="110"/>
      <c r="R56" s="110"/>
      <c r="S56" s="110"/>
      <c r="T56" s="110"/>
      <c r="U56" s="110"/>
      <c r="V56" s="110"/>
      <c r="W56" s="110"/>
      <c r="X56" s="110"/>
      <c r="Y56" s="110"/>
      <c r="Z56" s="110"/>
      <c r="AA56" s="110"/>
      <c r="AB56" s="110"/>
      <c r="AC56" s="110"/>
      <c r="AD56" s="110"/>
      <c r="AE56" s="110"/>
      <c r="AF56" s="110"/>
      <c r="AG56" s="110"/>
      <c r="AH56" s="110"/>
    </row>
  </sheetData>
  <sheetProtection password="C94D" sheet="1" objects="1" scenarios="1" selectLockedCells="1"/>
  <customSheetViews>
    <customSheetView guid="{9F863CFB-40A5-4199-A02D-26D2EF48A260}" showPageBreaks="1" view="pageLayout">
      <selection activeCell="K9" sqref="K9"/>
      <pageMargins left="0.39370078740157483" right="0.39370078740157483" top="0.74803149606299213" bottom="0.74803149606299213" header="0.31496062992125984" footer="0.31496062992125984"/>
      <printOptions horizontalCentered="1"/>
      <pageSetup paperSize="9" orientation="portrait" horizontalDpi="0" verticalDpi="0" r:id="rId1"/>
      <headerFooter>
        <oddHeader xml:space="preserve">&amp;CMunkabaleset minősítése &amp;R1. számú melléklet
</oddHeader>
      </headerFooter>
    </customSheetView>
  </customSheetViews>
  <mergeCells count="21">
    <mergeCell ref="U52:AG52"/>
    <mergeCell ref="B38:AH45"/>
    <mergeCell ref="M22:T22"/>
    <mergeCell ref="X22:Y22"/>
    <mergeCell ref="M24:V24"/>
    <mergeCell ref="D50:P50"/>
    <mergeCell ref="B47:AI48"/>
    <mergeCell ref="I13:AG13"/>
    <mergeCell ref="I15:AG15"/>
    <mergeCell ref="I9:AG9"/>
    <mergeCell ref="I5:AG5"/>
    <mergeCell ref="I7:L7"/>
    <mergeCell ref="N7:O7"/>
    <mergeCell ref="Q7:R7"/>
    <mergeCell ref="V7:AG7"/>
    <mergeCell ref="K11:AG11"/>
    <mergeCell ref="I18:K18"/>
    <mergeCell ref="M18:N18"/>
    <mergeCell ref="P18:Q18"/>
    <mergeCell ref="B30:AH37"/>
    <mergeCell ref="K20:AG20"/>
  </mergeCells>
  <dataValidations count="1">
    <dataValidation type="whole" allowBlank="1" showInputMessage="1" showErrorMessage="1" errorTitle="Hibás nap" error="A nap értéke csak 1 és 31 közötti egész szám lehet!" sqref="P18:Q18" xr:uid="{00000000-0002-0000-0100-000000000000}">
      <formula1>1</formula1>
      <formula2>31</formula2>
    </dataValidation>
  </dataValidations>
  <printOptions horizontalCentered="1"/>
  <pageMargins left="0.39370078740157483" right="0.39370078740157483" top="0.74803149606299213" bottom="0.74803149606299213" header="0.31496062992125984" footer="0.31496062992125984"/>
  <pageSetup paperSize="9" orientation="portrait" r:id="rId2"/>
  <headerFooter>
    <oddHeader xml:space="preserve">&amp;R&amp;10 1.a számú melléklet
</oddHeader>
  </headerFooter>
  <ignoredErrors>
    <ignoredError sqref="K20 M22 V22 X22 M24 I5 I7 N7 Q7 V7 I9 I18 M18 P18 B30 K11 I13 I15" unlockedFormula="1"/>
  </ignoredError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5" tint="0.79998168889431442"/>
  </sheetPr>
  <dimension ref="A1:AL59"/>
  <sheetViews>
    <sheetView showGridLines="0" view="pageLayout" zoomScaleNormal="100" workbookViewId="0">
      <selection activeCell="Y2" sqref="Y2:Z2"/>
    </sheetView>
  </sheetViews>
  <sheetFormatPr defaultRowHeight="15" x14ac:dyDescent="0.25"/>
  <cols>
    <col min="1" max="35" width="2.7109375" customWidth="1"/>
  </cols>
  <sheetData>
    <row r="1" spans="1:38" x14ac:dyDescent="0.25">
      <c r="A1" s="131"/>
      <c r="B1" s="111"/>
      <c r="C1" s="111"/>
      <c r="D1" s="111"/>
      <c r="E1" s="111"/>
      <c r="F1" s="111"/>
      <c r="G1" s="111"/>
      <c r="H1" s="111"/>
      <c r="I1" s="111"/>
      <c r="J1" s="111"/>
      <c r="K1" s="111"/>
      <c r="L1" s="111"/>
      <c r="M1" s="111"/>
      <c r="N1" s="111"/>
      <c r="O1" s="111"/>
      <c r="P1" s="111"/>
      <c r="Q1" s="111"/>
      <c r="R1" s="111"/>
      <c r="S1" s="111"/>
      <c r="T1" s="111"/>
      <c r="U1" s="111"/>
      <c r="V1" s="111"/>
      <c r="W1" s="111"/>
      <c r="X1" s="111"/>
      <c r="Y1" s="505" t="s">
        <v>7</v>
      </c>
      <c r="Z1" s="505"/>
      <c r="AA1" s="132"/>
      <c r="AB1" s="132"/>
      <c r="AC1" s="505" t="s">
        <v>371</v>
      </c>
      <c r="AD1" s="505"/>
      <c r="AE1" s="505"/>
      <c r="AF1" s="505"/>
      <c r="AG1" s="505"/>
      <c r="AH1" s="505"/>
      <c r="AI1" s="110"/>
    </row>
    <row r="2" spans="1:38" ht="15.75" x14ac:dyDescent="0.25">
      <c r="A2" s="111"/>
      <c r="B2" s="112"/>
      <c r="C2" s="112"/>
      <c r="D2" s="112"/>
      <c r="E2" s="111"/>
      <c r="F2" s="113"/>
      <c r="G2" s="113"/>
      <c r="H2" s="113"/>
      <c r="I2" s="113"/>
      <c r="J2" s="113"/>
      <c r="K2" s="113"/>
      <c r="L2" s="113"/>
      <c r="M2" s="113"/>
      <c r="N2" s="113"/>
      <c r="O2" s="113"/>
      <c r="P2" s="113"/>
      <c r="Q2" s="113"/>
      <c r="R2" s="113"/>
      <c r="S2" s="113"/>
      <c r="T2" s="113"/>
      <c r="U2" s="114"/>
      <c r="V2" s="114" t="s">
        <v>372</v>
      </c>
      <c r="W2" s="113"/>
      <c r="X2" s="133" t="s">
        <v>367</v>
      </c>
      <c r="Y2" s="506">
        <f>'VIZSGÁLATI DOKUMENTÁCIÓ'!$P$35</f>
        <v>0</v>
      </c>
      <c r="Z2" s="507"/>
      <c r="AA2" s="113"/>
      <c r="AB2" s="113"/>
      <c r="AC2" s="508">
        <f>'VIZSGÁLATI DOKUMENTÁCIÓ'!$T$35</f>
        <v>0</v>
      </c>
      <c r="AD2" s="509"/>
      <c r="AE2" s="509"/>
      <c r="AF2" s="509"/>
      <c r="AG2" s="509"/>
      <c r="AH2" s="510"/>
      <c r="AI2" s="110"/>
    </row>
    <row r="3" spans="1:38" ht="15.75" x14ac:dyDescent="0.25">
      <c r="A3" s="111"/>
      <c r="B3" s="112"/>
      <c r="C3" s="112"/>
      <c r="D3" s="112"/>
      <c r="E3" s="111"/>
      <c r="F3" s="113"/>
      <c r="G3" s="113"/>
      <c r="H3" s="113"/>
      <c r="I3" s="113"/>
      <c r="J3" s="113"/>
      <c r="K3" s="113"/>
      <c r="L3" s="113"/>
      <c r="M3" s="113"/>
      <c r="N3" s="113"/>
      <c r="O3" s="113"/>
      <c r="P3" s="113"/>
      <c r="Q3" s="113"/>
      <c r="R3" s="113"/>
      <c r="S3" s="113"/>
      <c r="T3" s="113"/>
      <c r="U3" s="114"/>
      <c r="V3" s="114"/>
      <c r="W3" s="113"/>
      <c r="X3" s="115"/>
      <c r="Y3" s="116"/>
      <c r="Z3" s="116"/>
      <c r="AA3" s="113"/>
      <c r="AB3" s="113"/>
      <c r="AC3" s="115"/>
      <c r="AD3" s="115"/>
      <c r="AE3" s="115"/>
      <c r="AF3" s="115"/>
      <c r="AG3" s="115"/>
      <c r="AH3" s="115"/>
      <c r="AI3" s="110"/>
    </row>
    <row r="4" spans="1:38" s="19" customFormat="1" ht="18.75" x14ac:dyDescent="0.3">
      <c r="A4" s="108"/>
      <c r="B4" s="108"/>
      <c r="C4" s="108"/>
      <c r="D4" s="108"/>
      <c r="E4" s="108"/>
      <c r="F4" s="108"/>
      <c r="G4" s="108"/>
      <c r="H4" s="108"/>
      <c r="I4" s="108"/>
      <c r="J4" s="108"/>
      <c r="K4" s="108"/>
      <c r="L4" s="108"/>
      <c r="M4" s="108"/>
      <c r="N4" s="108"/>
      <c r="O4" s="108"/>
      <c r="P4" s="108"/>
      <c r="Q4" s="108"/>
      <c r="R4" s="117" t="s">
        <v>311</v>
      </c>
      <c r="S4" s="108"/>
      <c r="T4" s="108"/>
      <c r="U4" s="108"/>
      <c r="V4" s="108"/>
      <c r="W4" s="108"/>
      <c r="X4" s="108"/>
      <c r="Y4" s="108"/>
      <c r="Z4" s="108"/>
      <c r="AA4" s="108"/>
      <c r="AB4" s="108"/>
      <c r="AC4" s="108"/>
      <c r="AD4" s="108"/>
      <c r="AE4" s="108"/>
      <c r="AF4" s="108"/>
      <c r="AG4" s="108"/>
      <c r="AH4" s="108"/>
      <c r="AI4" s="108"/>
    </row>
    <row r="5" spans="1:38" s="19" customFormat="1" x14ac:dyDescent="0.25">
      <c r="A5" s="108"/>
      <c r="B5" s="108"/>
      <c r="C5" s="108"/>
      <c r="D5" s="108"/>
      <c r="E5" s="108"/>
      <c r="F5" s="108"/>
      <c r="G5" s="108"/>
      <c r="H5" s="108"/>
      <c r="I5" s="108"/>
      <c r="J5" s="108"/>
      <c r="K5" s="108"/>
      <c r="L5" s="108"/>
      <c r="M5" s="108"/>
      <c r="N5" s="108"/>
      <c r="O5" s="108"/>
      <c r="P5" s="108"/>
      <c r="Q5" s="108"/>
      <c r="R5" s="118"/>
      <c r="S5" s="108"/>
      <c r="T5" s="108"/>
      <c r="U5" s="108"/>
      <c r="V5" s="108"/>
      <c r="W5" s="108"/>
      <c r="X5" s="108"/>
      <c r="Y5" s="108"/>
      <c r="Z5" s="108"/>
      <c r="AA5" s="108"/>
      <c r="AB5" s="108"/>
      <c r="AC5" s="108"/>
      <c r="AD5" s="108"/>
      <c r="AE5" s="108"/>
      <c r="AF5" s="108"/>
      <c r="AG5" s="108"/>
      <c r="AH5" s="108"/>
      <c r="AI5" s="108"/>
    </row>
    <row r="6" spans="1:38" s="19" customFormat="1" ht="18.75" x14ac:dyDescent="0.3">
      <c r="A6" s="108"/>
      <c r="B6" s="302" t="s">
        <v>2088</v>
      </c>
      <c r="C6" s="122"/>
      <c r="D6" s="108"/>
      <c r="E6" s="108"/>
      <c r="F6" s="108"/>
      <c r="G6" s="108"/>
      <c r="H6" s="108"/>
      <c r="I6" s="108"/>
      <c r="J6" s="463">
        <f>'VIZSGÁLATI DOKUMENTÁCIÓ'!$K$40</f>
        <v>0</v>
      </c>
      <c r="K6" s="464"/>
      <c r="L6" s="464"/>
      <c r="M6" s="464"/>
      <c r="N6" s="464"/>
      <c r="O6" s="464"/>
      <c r="P6" s="464"/>
      <c r="Q6" s="464"/>
      <c r="R6" s="464"/>
      <c r="S6" s="464"/>
      <c r="T6" s="464"/>
      <c r="U6" s="464"/>
      <c r="V6" s="464"/>
      <c r="W6" s="464"/>
      <c r="X6" s="464"/>
      <c r="Y6" s="464"/>
      <c r="Z6" s="464"/>
      <c r="AA6" s="464"/>
      <c r="AB6" s="464"/>
      <c r="AC6" s="464"/>
      <c r="AD6" s="465"/>
      <c r="AE6" s="108"/>
      <c r="AF6" s="108"/>
      <c r="AG6" s="108"/>
      <c r="AH6" s="108"/>
      <c r="AI6" s="108"/>
    </row>
    <row r="7" spans="1:38" ht="5.85" customHeight="1" x14ac:dyDescent="0.25">
      <c r="A7" s="110"/>
      <c r="B7" s="108"/>
      <c r="C7" s="110"/>
      <c r="D7" s="110"/>
      <c r="E7" s="110"/>
      <c r="F7" s="110"/>
      <c r="G7" s="110"/>
      <c r="H7" s="110"/>
      <c r="I7" s="110"/>
      <c r="J7" s="110"/>
      <c r="K7" s="110"/>
      <c r="L7" s="128"/>
      <c r="M7" s="128"/>
      <c r="N7" s="110"/>
      <c r="O7" s="110"/>
      <c r="P7" s="110"/>
      <c r="Q7" s="110"/>
      <c r="R7" s="110"/>
      <c r="S7" s="110"/>
      <c r="T7" s="110"/>
      <c r="U7" s="110"/>
      <c r="V7" s="110"/>
      <c r="W7" s="110"/>
      <c r="X7" s="110"/>
      <c r="Y7" s="110"/>
      <c r="Z7" s="110"/>
      <c r="AA7" s="110"/>
      <c r="AB7" s="110"/>
      <c r="AC7" s="110"/>
      <c r="AD7" s="110"/>
      <c r="AE7" s="110"/>
      <c r="AF7" s="110"/>
      <c r="AG7" s="110"/>
      <c r="AH7" s="110"/>
      <c r="AI7" s="110"/>
      <c r="AJ7" s="110"/>
    </row>
    <row r="8" spans="1:38" ht="15.75" x14ac:dyDescent="0.25">
      <c r="A8" s="217"/>
      <c r="B8" s="303" t="s">
        <v>400</v>
      </c>
      <c r="C8" s="217"/>
      <c r="D8" s="217"/>
      <c r="E8" s="217"/>
      <c r="F8" s="217"/>
      <c r="G8" s="217"/>
      <c r="H8" s="217"/>
      <c r="I8" s="217"/>
      <c r="J8" s="511">
        <f>'VIZSGÁLATI DOKUMENTÁCIÓ'!$K$44</f>
        <v>0</v>
      </c>
      <c r="K8" s="512"/>
      <c r="L8" s="512"/>
      <c r="M8" s="512"/>
      <c r="N8" s="512"/>
      <c r="O8" s="512"/>
      <c r="P8" s="512"/>
      <c r="Q8" s="513"/>
      <c r="R8" s="218" t="s">
        <v>244</v>
      </c>
      <c r="S8" s="317">
        <f>'VIZSGÁLATI DOKUMENTÁCIÓ'!$P$44</f>
        <v>0</v>
      </c>
      <c r="T8" s="218" t="s">
        <v>244</v>
      </c>
      <c r="U8" s="514">
        <f>'VIZSGÁLATI DOKUMENTÁCIÓ'!$R$44</f>
        <v>0</v>
      </c>
      <c r="V8" s="515"/>
      <c r="W8" s="219"/>
      <c r="X8" s="217"/>
      <c r="Y8" s="128"/>
      <c r="Z8" s="128"/>
      <c r="AA8" s="128"/>
      <c r="AB8" s="128"/>
      <c r="AC8" s="128"/>
      <c r="AD8" s="128"/>
      <c r="AE8" s="128"/>
      <c r="AF8" s="128"/>
      <c r="AG8" s="128"/>
      <c r="AH8" s="128"/>
      <c r="AI8" s="110"/>
    </row>
    <row r="9" spans="1:38" ht="5.85" customHeight="1" x14ac:dyDescent="0.25">
      <c r="A9" s="110"/>
      <c r="B9" s="304"/>
      <c r="C9" s="110"/>
      <c r="D9" s="110"/>
      <c r="E9" s="110"/>
      <c r="F9" s="110"/>
      <c r="G9" s="110"/>
      <c r="H9" s="110"/>
      <c r="I9" s="110"/>
      <c r="J9" s="110"/>
      <c r="K9" s="110"/>
      <c r="L9" s="110"/>
      <c r="M9" s="110"/>
      <c r="N9" s="110"/>
      <c r="O9" s="110"/>
      <c r="P9" s="110"/>
      <c r="Q9" s="110"/>
      <c r="R9" s="110"/>
      <c r="S9" s="110"/>
      <c r="T9" s="110"/>
      <c r="U9" s="110"/>
      <c r="V9" s="110"/>
      <c r="W9" s="110"/>
      <c r="X9" s="110"/>
      <c r="Y9" s="110"/>
      <c r="Z9" s="110"/>
      <c r="AA9" s="110"/>
      <c r="AB9" s="110"/>
      <c r="AC9" s="110"/>
      <c r="AD9" s="110"/>
      <c r="AE9" s="110"/>
      <c r="AF9" s="110"/>
      <c r="AG9" s="110"/>
      <c r="AH9" s="110"/>
      <c r="AI9" s="110"/>
      <c r="AJ9" s="110"/>
    </row>
    <row r="10" spans="1:38" ht="15.75" customHeight="1" x14ac:dyDescent="0.25">
      <c r="A10" s="120"/>
      <c r="B10" s="303" t="s">
        <v>2087</v>
      </c>
      <c r="C10" s="217"/>
      <c r="D10" s="217"/>
      <c r="E10" s="217"/>
      <c r="F10" s="217"/>
      <c r="G10" s="217"/>
      <c r="H10" s="217"/>
      <c r="I10" s="110"/>
      <c r="J10" s="499">
        <f>'VIZSGÁLATI DOKUMENTÁCIÓ'!$AD$44</f>
        <v>0</v>
      </c>
      <c r="K10" s="516"/>
      <c r="L10" s="516"/>
      <c r="M10" s="516"/>
      <c r="N10" s="516"/>
      <c r="O10" s="516"/>
      <c r="P10" s="516"/>
      <c r="Q10" s="516"/>
      <c r="R10" s="516"/>
      <c r="S10" s="517"/>
      <c r="T10" s="110"/>
      <c r="U10" s="110"/>
      <c r="V10" s="110"/>
      <c r="W10" s="110"/>
      <c r="X10" s="110"/>
      <c r="Y10" s="110"/>
      <c r="Z10" s="110"/>
      <c r="AA10" s="110"/>
      <c r="AB10" s="110"/>
      <c r="AC10" s="110"/>
      <c r="AD10" s="110"/>
      <c r="AE10" s="110"/>
      <c r="AF10" s="110"/>
      <c r="AG10" s="110"/>
      <c r="AH10" s="110"/>
      <c r="AI10" s="110"/>
      <c r="AJ10" s="110"/>
      <c r="AK10" s="110"/>
      <c r="AL10" s="110"/>
    </row>
    <row r="11" spans="1:38" s="19" customFormat="1" x14ac:dyDescent="0.25">
      <c r="A11" s="108"/>
      <c r="B11" s="108"/>
      <c r="C11" s="108"/>
      <c r="D11" s="108"/>
      <c r="E11" s="108"/>
      <c r="F11" s="108"/>
      <c r="G11" s="108"/>
      <c r="H11" s="108"/>
      <c r="I11" s="108"/>
      <c r="J11" s="108"/>
      <c r="K11" s="108"/>
      <c r="L11" s="108"/>
      <c r="M11" s="108"/>
      <c r="N11" s="108"/>
      <c r="O11" s="108"/>
      <c r="P11" s="108"/>
      <c r="Q11" s="108"/>
      <c r="R11" s="108"/>
      <c r="S11" s="108"/>
      <c r="T11" s="108"/>
      <c r="U11" s="108"/>
      <c r="V11" s="108"/>
      <c r="W11" s="108"/>
      <c r="X11" s="108"/>
      <c r="Y11" s="108"/>
      <c r="Z11" s="108"/>
      <c r="AA11" s="108"/>
      <c r="AB11" s="108"/>
      <c r="AC11" s="108"/>
      <c r="AD11" s="108"/>
      <c r="AE11" s="108"/>
      <c r="AF11" s="108"/>
      <c r="AG11" s="108"/>
      <c r="AH11" s="108"/>
      <c r="AI11" s="108"/>
    </row>
    <row r="12" spans="1:38" s="19" customFormat="1" ht="18.75" x14ac:dyDescent="0.3">
      <c r="A12" s="108"/>
      <c r="B12" s="302" t="s">
        <v>2119</v>
      </c>
      <c r="C12" s="108"/>
      <c r="D12" s="108"/>
      <c r="E12" s="108"/>
      <c r="F12" s="108"/>
      <c r="G12" s="108"/>
      <c r="H12" s="108"/>
      <c r="I12" s="108"/>
      <c r="J12" s="108"/>
      <c r="K12" s="108"/>
      <c r="L12" s="108"/>
      <c r="M12" s="108"/>
      <c r="N12" s="108"/>
      <c r="O12" s="108"/>
      <c r="P12" s="108"/>
      <c r="Q12" s="108"/>
      <c r="R12" s="108"/>
      <c r="S12" s="108"/>
      <c r="T12" s="108"/>
      <c r="U12" s="108"/>
      <c r="V12" s="108"/>
      <c r="W12" s="108"/>
      <c r="X12" s="108"/>
      <c r="Y12" s="108"/>
      <c r="Z12" s="108"/>
      <c r="AA12" s="108"/>
      <c r="AB12" s="108"/>
      <c r="AC12" s="108"/>
      <c r="AD12" s="108"/>
      <c r="AE12" s="108"/>
      <c r="AF12" s="108"/>
      <c r="AG12" s="108"/>
      <c r="AH12" s="108"/>
      <c r="AI12" s="108"/>
    </row>
    <row r="13" spans="1:38" ht="5.85" customHeight="1" x14ac:dyDescent="0.25">
      <c r="A13" s="110"/>
      <c r="B13" s="110"/>
      <c r="C13" s="120"/>
      <c r="D13" s="110"/>
      <c r="E13" s="110"/>
      <c r="F13" s="110"/>
      <c r="G13" s="110"/>
      <c r="H13" s="110"/>
      <c r="I13" s="110"/>
      <c r="J13" s="110"/>
      <c r="K13" s="110"/>
      <c r="L13" s="110"/>
      <c r="M13" s="110"/>
      <c r="N13" s="110"/>
      <c r="O13" s="110"/>
      <c r="P13" s="110"/>
      <c r="Q13" s="110"/>
      <c r="R13" s="110"/>
      <c r="S13" s="110"/>
      <c r="T13" s="110"/>
      <c r="U13" s="110"/>
      <c r="V13" s="110"/>
      <c r="W13" s="110"/>
      <c r="X13" s="110"/>
      <c r="Y13" s="110"/>
      <c r="Z13" s="110"/>
      <c r="AA13" s="110"/>
      <c r="AB13" s="110"/>
      <c r="AC13" s="110"/>
      <c r="AD13" s="110"/>
      <c r="AE13" s="110"/>
      <c r="AF13" s="110"/>
      <c r="AG13" s="110"/>
      <c r="AH13" s="110"/>
      <c r="AI13" s="110"/>
    </row>
    <row r="14" spans="1:38" s="19" customFormat="1" ht="15.75" x14ac:dyDescent="0.25">
      <c r="A14" s="108"/>
      <c r="B14" s="303" t="s">
        <v>211</v>
      </c>
      <c r="C14" s="119"/>
      <c r="D14" s="108"/>
      <c r="E14" s="108"/>
      <c r="F14" s="108"/>
      <c r="G14" s="108"/>
      <c r="H14" s="108"/>
      <c r="I14" s="463">
        <f>'VIZSGÁLATI DOKUMENTÁCIÓ'!$K$65</f>
        <v>0</v>
      </c>
      <c r="J14" s="464"/>
      <c r="K14" s="464"/>
      <c r="L14" s="464"/>
      <c r="M14" s="464"/>
      <c r="N14" s="464"/>
      <c r="O14" s="464"/>
      <c r="P14" s="464"/>
      <c r="Q14" s="464"/>
      <c r="R14" s="464"/>
      <c r="S14" s="464"/>
      <c r="T14" s="464"/>
      <c r="U14" s="464"/>
      <c r="V14" s="464"/>
      <c r="W14" s="464"/>
      <c r="X14" s="464"/>
      <c r="Y14" s="464"/>
      <c r="Z14" s="464"/>
      <c r="AA14" s="464"/>
      <c r="AB14" s="464"/>
      <c r="AC14" s="464"/>
      <c r="AD14" s="464"/>
      <c r="AE14" s="464"/>
      <c r="AF14" s="464"/>
      <c r="AG14" s="465"/>
      <c r="AH14" s="108"/>
      <c r="AI14" s="108"/>
    </row>
    <row r="15" spans="1:38" ht="5.85" customHeight="1" x14ac:dyDescent="0.25">
      <c r="A15" s="110"/>
      <c r="B15" s="305"/>
      <c r="C15" s="120"/>
      <c r="D15" s="110"/>
      <c r="E15" s="110"/>
      <c r="F15" s="110"/>
      <c r="G15" s="110"/>
      <c r="H15" s="110"/>
      <c r="I15" s="110"/>
      <c r="J15" s="110"/>
      <c r="K15" s="110"/>
      <c r="L15" s="110"/>
      <c r="M15" s="110"/>
      <c r="N15" s="110"/>
      <c r="O15" s="110"/>
      <c r="P15" s="110"/>
      <c r="Q15" s="110"/>
      <c r="R15" s="110"/>
      <c r="S15" s="110"/>
      <c r="T15" s="110"/>
      <c r="U15" s="110"/>
      <c r="V15" s="110"/>
      <c r="W15" s="110"/>
      <c r="X15" s="110"/>
      <c r="Y15" s="110"/>
      <c r="Z15" s="110"/>
      <c r="AA15" s="110"/>
      <c r="AB15" s="110"/>
      <c r="AC15" s="110"/>
      <c r="AD15" s="110"/>
      <c r="AE15" s="110"/>
      <c r="AF15" s="110"/>
      <c r="AG15" s="110"/>
      <c r="AH15" s="110"/>
      <c r="AI15" s="110"/>
    </row>
    <row r="16" spans="1:38" s="19" customFormat="1" ht="15.75" x14ac:dyDescent="0.25">
      <c r="A16" s="108"/>
      <c r="B16" s="303" t="s">
        <v>310</v>
      </c>
      <c r="C16" s="119"/>
      <c r="D16" s="108"/>
      <c r="E16" s="108"/>
      <c r="F16" s="108"/>
      <c r="G16" s="108"/>
      <c r="H16" s="108"/>
      <c r="I16" s="466">
        <f>'VIZSGÁLATI DOKUMENTÁCIÓ'!$K$71</f>
        <v>0</v>
      </c>
      <c r="J16" s="467"/>
      <c r="K16" s="467"/>
      <c r="L16" s="468"/>
      <c r="M16" s="121" t="s">
        <v>16</v>
      </c>
      <c r="N16" s="469">
        <f>'VIZSGÁLATI DOKUMENTÁCIÓ'!$P$71</f>
        <v>0</v>
      </c>
      <c r="O16" s="468"/>
      <c r="P16" s="121" t="s">
        <v>16</v>
      </c>
      <c r="Q16" s="469">
        <f>'VIZSGÁLATI DOKUMENTÁCIÓ'!$S$71</f>
        <v>0</v>
      </c>
      <c r="R16" s="468"/>
      <c r="S16" s="121" t="s">
        <v>16</v>
      </c>
      <c r="T16" s="121"/>
      <c r="U16" s="122" t="s">
        <v>2004</v>
      </c>
      <c r="V16" s="121"/>
      <c r="W16" s="121"/>
      <c r="X16" s="463">
        <f>'VIZSGÁLATI DOKUMENTÁCIÓ'!$Z$71</f>
        <v>0</v>
      </c>
      <c r="Y16" s="464"/>
      <c r="Z16" s="464"/>
      <c r="AA16" s="464"/>
      <c r="AB16" s="464"/>
      <c r="AC16" s="464"/>
      <c r="AD16" s="464"/>
      <c r="AE16" s="464"/>
      <c r="AF16" s="464"/>
      <c r="AG16" s="465"/>
      <c r="AH16" s="108"/>
      <c r="AI16" s="108"/>
    </row>
    <row r="17" spans="1:35" ht="5.85" customHeight="1" x14ac:dyDescent="0.25">
      <c r="A17" s="110"/>
      <c r="B17" s="305"/>
      <c r="C17" s="120"/>
      <c r="D17" s="110"/>
      <c r="E17" s="110"/>
      <c r="F17" s="110"/>
      <c r="G17" s="110"/>
      <c r="H17" s="110"/>
      <c r="I17" s="110"/>
      <c r="J17" s="110"/>
      <c r="K17" s="110"/>
      <c r="L17" s="110"/>
      <c r="M17" s="110"/>
      <c r="N17" s="110"/>
      <c r="O17" s="110"/>
      <c r="P17" s="110"/>
      <c r="Q17" s="110"/>
      <c r="R17" s="110"/>
      <c r="S17" s="110"/>
      <c r="T17" s="110"/>
      <c r="U17" s="110"/>
      <c r="V17" s="110"/>
      <c r="W17" s="110"/>
      <c r="X17" s="110"/>
      <c r="Y17" s="110"/>
      <c r="Z17" s="110"/>
      <c r="AA17" s="110"/>
      <c r="AB17" s="110"/>
      <c r="AC17" s="110"/>
      <c r="AD17" s="110"/>
      <c r="AE17" s="110"/>
      <c r="AF17" s="110"/>
      <c r="AG17" s="110"/>
      <c r="AH17" s="110"/>
      <c r="AI17" s="110"/>
    </row>
    <row r="18" spans="1:35" s="19" customFormat="1" ht="15.75" x14ac:dyDescent="0.25">
      <c r="A18" s="108"/>
      <c r="B18" s="303" t="s">
        <v>2000</v>
      </c>
      <c r="C18" s="119"/>
      <c r="D18" s="108"/>
      <c r="E18" s="108"/>
      <c r="F18" s="108"/>
      <c r="G18" s="108"/>
      <c r="H18" s="108"/>
      <c r="I18" s="463">
        <f>'VIZSGÁLATI DOKUMENTÁCIÓ'!$K$69</f>
        <v>0</v>
      </c>
      <c r="J18" s="464"/>
      <c r="K18" s="464"/>
      <c r="L18" s="464"/>
      <c r="M18" s="464"/>
      <c r="N18" s="464"/>
      <c r="O18" s="464"/>
      <c r="P18" s="464"/>
      <c r="Q18" s="464"/>
      <c r="R18" s="464"/>
      <c r="S18" s="464"/>
      <c r="T18" s="464"/>
      <c r="U18" s="464"/>
      <c r="V18" s="464"/>
      <c r="W18" s="464"/>
      <c r="X18" s="464"/>
      <c r="Y18" s="464"/>
      <c r="Z18" s="464"/>
      <c r="AA18" s="464"/>
      <c r="AB18" s="464"/>
      <c r="AC18" s="464"/>
      <c r="AD18" s="464"/>
      <c r="AE18" s="464"/>
      <c r="AF18" s="464"/>
      <c r="AG18" s="465"/>
      <c r="AH18" s="108"/>
      <c r="AI18" s="108"/>
    </row>
    <row r="19" spans="1:35" ht="5.85" customHeight="1" x14ac:dyDescent="0.25">
      <c r="A19" s="110"/>
      <c r="B19" s="305"/>
      <c r="C19" s="120"/>
      <c r="D19" s="110"/>
      <c r="E19" s="110"/>
      <c r="F19" s="110"/>
      <c r="G19" s="110"/>
      <c r="H19" s="110"/>
      <c r="I19" s="110"/>
      <c r="J19" s="110"/>
      <c r="K19" s="110"/>
      <c r="L19" s="110"/>
      <c r="M19" s="110"/>
      <c r="N19" s="110"/>
      <c r="O19" s="110"/>
      <c r="P19" s="110"/>
      <c r="Q19" s="110"/>
      <c r="R19" s="110"/>
      <c r="S19" s="110"/>
      <c r="T19" s="110"/>
      <c r="U19" s="110"/>
      <c r="V19" s="110"/>
      <c r="W19" s="110"/>
      <c r="X19" s="110"/>
      <c r="Y19" s="110"/>
      <c r="Z19" s="110"/>
      <c r="AA19" s="110"/>
      <c r="AB19" s="110"/>
      <c r="AC19" s="110"/>
      <c r="AD19" s="110"/>
      <c r="AE19" s="110"/>
      <c r="AF19" s="110"/>
      <c r="AG19" s="110"/>
      <c r="AH19" s="110"/>
      <c r="AI19" s="110"/>
    </row>
    <row r="20" spans="1:35" ht="15.75" x14ac:dyDescent="0.25">
      <c r="A20" s="110"/>
      <c r="B20" s="303" t="s">
        <v>1999</v>
      </c>
      <c r="C20" s="119"/>
      <c r="D20" s="110"/>
      <c r="E20" s="110"/>
      <c r="F20" s="110"/>
      <c r="G20" s="134"/>
      <c r="H20" s="134"/>
      <c r="I20" s="499">
        <f>'VIZSGÁLATI DOKUMENTÁCIÓ'!$K$73</f>
        <v>0</v>
      </c>
      <c r="J20" s="500"/>
      <c r="K20" s="501"/>
      <c r="L20" s="135" t="s">
        <v>244</v>
      </c>
      <c r="M20" s="499">
        <f>'VIZSGÁLATI DOKUMENTÁCIÓ'!$O$73</f>
        <v>0</v>
      </c>
      <c r="N20" s="500"/>
      <c r="O20" s="501"/>
      <c r="P20" s="135" t="s">
        <v>244</v>
      </c>
      <c r="Q20" s="499">
        <f>'VIZSGÁLATI DOKUMENTÁCIÓ'!$S$73</f>
        <v>0</v>
      </c>
      <c r="R20" s="500"/>
      <c r="S20" s="501"/>
      <c r="T20" s="136"/>
      <c r="U20" s="122" t="s">
        <v>411</v>
      </c>
      <c r="V20" s="124"/>
      <c r="W20" s="124"/>
      <c r="X20" s="291">
        <f>'VIZSGÁLATI DOKUMENTÁCIÓ'!$Z$73</f>
        <v>0</v>
      </c>
      <c r="Y20" s="268"/>
      <c r="Z20" s="134"/>
      <c r="AA20" s="110"/>
      <c r="AB20" s="110"/>
      <c r="AC20" s="110"/>
      <c r="AD20" s="110"/>
      <c r="AE20" s="110"/>
      <c r="AF20" s="110"/>
      <c r="AG20" s="110"/>
      <c r="AH20" s="110"/>
      <c r="AI20" s="110"/>
    </row>
    <row r="21" spans="1:35" ht="5.85" customHeight="1" x14ac:dyDescent="0.25">
      <c r="A21" s="110"/>
      <c r="B21" s="305"/>
      <c r="C21" s="120"/>
      <c r="D21" s="110"/>
      <c r="E21" s="110"/>
      <c r="F21" s="110"/>
      <c r="G21" s="110"/>
      <c r="H21" s="110"/>
      <c r="I21" s="110"/>
      <c r="J21" s="110"/>
      <c r="K21" s="110"/>
      <c r="L21" s="110"/>
      <c r="M21" s="110"/>
      <c r="N21" s="110"/>
      <c r="O21" s="110"/>
      <c r="P21" s="110"/>
      <c r="Q21" s="110"/>
      <c r="R21" s="110"/>
      <c r="S21" s="110"/>
      <c r="T21" s="110"/>
      <c r="U21" s="110"/>
      <c r="V21" s="110"/>
      <c r="W21" s="110"/>
      <c r="X21" s="110"/>
      <c r="Y21" s="110"/>
      <c r="Z21" s="110"/>
      <c r="AA21" s="110"/>
      <c r="AB21" s="110"/>
      <c r="AC21" s="110"/>
      <c r="AD21" s="110"/>
      <c r="AE21" s="110"/>
      <c r="AF21" s="110"/>
      <c r="AG21" s="110"/>
      <c r="AH21" s="110"/>
      <c r="AI21" s="110"/>
    </row>
    <row r="22" spans="1:35" s="19" customFormat="1" ht="15.75" x14ac:dyDescent="0.25">
      <c r="A22" s="108"/>
      <c r="B22" s="303" t="s">
        <v>413</v>
      </c>
      <c r="C22" s="119"/>
      <c r="D22" s="108"/>
      <c r="E22" s="108"/>
      <c r="F22" s="108"/>
      <c r="G22" s="108"/>
      <c r="H22" s="108"/>
      <c r="I22" s="108"/>
      <c r="J22" s="108"/>
      <c r="K22" s="107">
        <f>'VIZSGÁLATI DOKUMENTÁCIÓ'!$K$75</f>
        <v>0</v>
      </c>
      <c r="L22" s="502"/>
      <c r="M22" s="503"/>
      <c r="N22" s="503"/>
      <c r="O22" s="503"/>
      <c r="P22" s="503"/>
      <c r="Q22" s="503"/>
      <c r="R22" s="503"/>
      <c r="S22" s="503"/>
      <c r="T22" s="503"/>
      <c r="U22" s="503"/>
      <c r="V22" s="503"/>
      <c r="W22" s="503"/>
      <c r="X22" s="503"/>
      <c r="Y22" s="503"/>
      <c r="Z22" s="503"/>
      <c r="AA22" s="503"/>
      <c r="AB22" s="503"/>
      <c r="AC22" s="503"/>
      <c r="AD22" s="503"/>
      <c r="AE22" s="503"/>
      <c r="AF22" s="503"/>
      <c r="AG22" s="503"/>
      <c r="AH22" s="137"/>
      <c r="AI22" s="137"/>
    </row>
    <row r="23" spans="1:35" ht="5.85" customHeight="1" x14ac:dyDescent="0.25">
      <c r="A23" s="110"/>
      <c r="B23" s="305"/>
      <c r="C23" s="120"/>
      <c r="D23" s="110"/>
      <c r="E23" s="110"/>
      <c r="F23" s="110"/>
      <c r="G23" s="110"/>
      <c r="H23" s="110"/>
      <c r="I23" s="110"/>
      <c r="J23" s="110"/>
      <c r="K23" s="110"/>
      <c r="L23" s="110"/>
      <c r="M23" s="110"/>
      <c r="N23" s="110"/>
      <c r="O23" s="110"/>
      <c r="P23" s="110"/>
      <c r="Q23" s="110"/>
      <c r="R23" s="110"/>
      <c r="S23" s="110"/>
      <c r="T23" s="110"/>
      <c r="U23" s="110"/>
      <c r="V23" s="110"/>
      <c r="W23" s="110"/>
      <c r="X23" s="110"/>
      <c r="Y23" s="110"/>
      <c r="Z23" s="110"/>
      <c r="AA23" s="110"/>
      <c r="AB23" s="110"/>
      <c r="AC23" s="110"/>
      <c r="AD23" s="110"/>
      <c r="AE23" s="110"/>
      <c r="AF23" s="110"/>
      <c r="AG23" s="110"/>
      <c r="AH23" s="110"/>
      <c r="AI23" s="110"/>
    </row>
    <row r="24" spans="1:35" s="19" customFormat="1" ht="15.75" x14ac:dyDescent="0.25">
      <c r="A24" s="108"/>
      <c r="B24" s="303" t="s">
        <v>412</v>
      </c>
      <c r="C24" s="119"/>
      <c r="D24" s="138"/>
      <c r="E24" s="138"/>
      <c r="F24" s="138"/>
      <c r="G24" s="504">
        <f>'VIZSGÁLATI DOKUMENTÁCIÓ'!$G$77</f>
        <v>0</v>
      </c>
      <c r="H24" s="501"/>
      <c r="I24" s="463">
        <f>'VIZSGÁLATI DOKUMENTÁCIÓ'!$K$77</f>
        <v>0</v>
      </c>
      <c r="J24" s="464"/>
      <c r="K24" s="464"/>
      <c r="L24" s="464"/>
      <c r="M24" s="464"/>
      <c r="N24" s="464"/>
      <c r="O24" s="464"/>
      <c r="P24" s="465"/>
      <c r="Q24" s="139" t="s">
        <v>363</v>
      </c>
      <c r="R24" s="138"/>
      <c r="S24" s="138"/>
      <c r="T24" s="463">
        <f>'VIZSGÁLATI DOKUMENTÁCIÓ'!$V$77</f>
        <v>0</v>
      </c>
      <c r="U24" s="464"/>
      <c r="V24" s="464"/>
      <c r="W24" s="464"/>
      <c r="X24" s="464"/>
      <c r="Y24" s="464"/>
      <c r="Z24" s="464"/>
      <c r="AA24" s="464"/>
      <c r="AB24" s="465"/>
      <c r="AC24" s="139" t="s">
        <v>364</v>
      </c>
      <c r="AD24" s="138"/>
      <c r="AE24" s="469">
        <f>'VIZSGÁLATI DOKUMENTÁCIÓ'!$AG$77</f>
        <v>0</v>
      </c>
      <c r="AF24" s="468"/>
      <c r="AG24" s="139" t="s">
        <v>365</v>
      </c>
      <c r="AH24" s="108"/>
      <c r="AI24" s="108"/>
    </row>
    <row r="25" spans="1:35" ht="5.85" customHeight="1" x14ac:dyDescent="0.25">
      <c r="A25" s="110"/>
      <c r="B25" s="305"/>
      <c r="C25" s="120"/>
      <c r="D25" s="110"/>
      <c r="E25" s="110"/>
      <c r="F25" s="110"/>
      <c r="G25" s="110"/>
      <c r="H25" s="110"/>
      <c r="I25" s="110"/>
      <c r="J25" s="110"/>
      <c r="K25" s="110"/>
      <c r="L25" s="110"/>
      <c r="M25" s="110"/>
      <c r="N25" s="110"/>
      <c r="O25" s="110"/>
      <c r="P25" s="110"/>
      <c r="Q25" s="110"/>
      <c r="R25" s="110"/>
      <c r="S25" s="110"/>
      <c r="T25" s="110"/>
      <c r="U25" s="110"/>
      <c r="V25" s="110"/>
      <c r="W25" s="110"/>
      <c r="X25" s="110"/>
      <c r="Y25" s="110"/>
      <c r="Z25" s="110"/>
      <c r="AA25" s="110"/>
      <c r="AB25" s="110"/>
      <c r="AC25" s="110"/>
      <c r="AD25" s="110"/>
      <c r="AE25" s="110"/>
      <c r="AF25" s="110"/>
      <c r="AG25" s="110"/>
      <c r="AH25" s="110"/>
      <c r="AI25" s="110"/>
    </row>
    <row r="26" spans="1:35" s="19" customFormat="1" ht="15.75" x14ac:dyDescent="0.25">
      <c r="A26" s="108"/>
      <c r="B26" s="303" t="s">
        <v>2120</v>
      </c>
      <c r="C26" s="119"/>
      <c r="D26" s="108"/>
      <c r="E26" s="108"/>
      <c r="F26" s="108"/>
      <c r="G26" s="108"/>
      <c r="H26" s="108"/>
      <c r="I26" s="108"/>
      <c r="J26" s="108"/>
      <c r="K26" s="463">
        <f>'VIZSGÁLATI DOKUMENTÁCIÓ'!$K$83</f>
        <v>0</v>
      </c>
      <c r="L26" s="464"/>
      <c r="M26" s="464"/>
      <c r="N26" s="464"/>
      <c r="O26" s="464"/>
      <c r="P26" s="464"/>
      <c r="Q26" s="464"/>
      <c r="R26" s="464"/>
      <c r="S26" s="464"/>
      <c r="T26" s="464"/>
      <c r="U26" s="464"/>
      <c r="V26" s="464"/>
      <c r="W26" s="464"/>
      <c r="X26" s="464"/>
      <c r="Y26" s="464"/>
      <c r="Z26" s="464"/>
      <c r="AA26" s="464"/>
      <c r="AB26" s="464"/>
      <c r="AC26" s="464"/>
      <c r="AD26" s="464"/>
      <c r="AE26" s="464"/>
      <c r="AF26" s="464"/>
      <c r="AG26" s="465"/>
      <c r="AH26" s="108"/>
      <c r="AI26" s="108"/>
    </row>
    <row r="27" spans="1:35" ht="5.85" customHeight="1" x14ac:dyDescent="0.25">
      <c r="A27" s="110"/>
      <c r="B27" s="305"/>
      <c r="C27" s="120"/>
      <c r="D27" s="110"/>
      <c r="E27" s="110"/>
      <c r="F27" s="110"/>
      <c r="G27" s="110"/>
      <c r="H27" s="110"/>
      <c r="I27" s="110"/>
      <c r="J27" s="110"/>
      <c r="K27" s="110"/>
      <c r="L27" s="110"/>
      <c r="M27" s="110"/>
      <c r="N27" s="110"/>
      <c r="O27" s="110"/>
      <c r="P27" s="110"/>
      <c r="Q27" s="110"/>
      <c r="R27" s="110"/>
      <c r="S27" s="110"/>
      <c r="T27" s="110"/>
      <c r="U27" s="110"/>
      <c r="V27" s="110"/>
      <c r="W27" s="110"/>
      <c r="X27" s="110"/>
      <c r="Y27" s="110"/>
      <c r="Z27" s="110"/>
      <c r="AA27" s="110"/>
      <c r="AB27" s="110"/>
      <c r="AC27" s="110"/>
      <c r="AD27" s="110"/>
      <c r="AE27" s="110"/>
      <c r="AF27" s="110"/>
      <c r="AG27" s="110"/>
      <c r="AH27" s="110"/>
      <c r="AI27" s="110"/>
    </row>
    <row r="28" spans="1:35" s="19" customFormat="1" ht="15.75" x14ac:dyDescent="0.25">
      <c r="A28" s="108"/>
      <c r="B28" s="303" t="s">
        <v>2001</v>
      </c>
      <c r="C28" s="119"/>
      <c r="D28" s="108"/>
      <c r="E28" s="108"/>
      <c r="F28" s="108"/>
      <c r="G28" s="108"/>
      <c r="H28" s="108"/>
      <c r="I28" s="466">
        <f>'VIZSGÁLATI DOKUMENTÁCIÓ'!$K$94</f>
        <v>0</v>
      </c>
      <c r="J28" s="467"/>
      <c r="K28" s="467"/>
      <c r="L28" s="468"/>
      <c r="M28" s="121" t="s">
        <v>16</v>
      </c>
      <c r="N28" s="469">
        <f>'VIZSGÁLATI DOKUMENTÁCIÓ'!$O$94</f>
        <v>0</v>
      </c>
      <c r="O28" s="468"/>
      <c r="P28" s="121" t="s">
        <v>16</v>
      </c>
      <c r="Q28" s="466">
        <f>'VIZSGÁLATI DOKUMENTÁCIÓ'!$R$94</f>
        <v>0</v>
      </c>
      <c r="R28" s="468"/>
      <c r="S28" s="121" t="s">
        <v>16</v>
      </c>
      <c r="T28" s="122"/>
      <c r="U28" s="121"/>
      <c r="V28" s="124"/>
      <c r="W28" s="124"/>
      <c r="X28" s="124"/>
      <c r="Y28" s="124"/>
      <c r="Z28" s="124"/>
      <c r="AA28" s="124"/>
      <c r="AB28" s="124"/>
      <c r="AC28" s="124"/>
      <c r="AD28" s="124"/>
      <c r="AE28" s="124"/>
      <c r="AF28" s="124"/>
      <c r="AG28" s="124"/>
      <c r="AH28" s="108"/>
      <c r="AI28" s="108"/>
    </row>
    <row r="29" spans="1:35" ht="5.85" customHeight="1" x14ac:dyDescent="0.25">
      <c r="A29" s="110"/>
      <c r="B29" s="305"/>
      <c r="C29" s="120"/>
      <c r="D29" s="110"/>
      <c r="E29" s="110"/>
      <c r="F29" s="110"/>
      <c r="G29" s="110"/>
      <c r="H29" s="110"/>
      <c r="I29" s="110"/>
      <c r="J29" s="110"/>
      <c r="K29" s="110"/>
      <c r="L29" s="110"/>
      <c r="M29" s="110"/>
      <c r="N29" s="110"/>
      <c r="O29" s="110"/>
      <c r="P29" s="110"/>
      <c r="Q29" s="110"/>
      <c r="R29" s="110"/>
      <c r="S29" s="110"/>
      <c r="T29" s="110"/>
      <c r="U29" s="110"/>
      <c r="V29" s="110"/>
      <c r="W29" s="110"/>
      <c r="X29" s="110"/>
      <c r="Y29" s="110"/>
      <c r="Z29" s="110"/>
      <c r="AA29" s="110"/>
      <c r="AB29" s="110"/>
      <c r="AC29" s="110"/>
      <c r="AD29" s="110"/>
      <c r="AE29" s="110"/>
      <c r="AF29" s="110"/>
      <c r="AG29" s="110"/>
      <c r="AH29" s="110"/>
      <c r="AI29" s="110"/>
    </row>
    <row r="30" spans="1:35" s="19" customFormat="1" ht="15.75" x14ac:dyDescent="0.25">
      <c r="A30" s="108"/>
      <c r="B30" s="314" t="s">
        <v>2002</v>
      </c>
      <c r="C30" s="207"/>
      <c r="D30" s="121"/>
      <c r="E30" s="121"/>
      <c r="F30" s="121"/>
      <c r="G30" s="121"/>
      <c r="H30" s="121"/>
      <c r="I30" s="463">
        <f>'VIZSGÁLATI DOKUMENTÁCIÓ'!$O$106</f>
        <v>0</v>
      </c>
      <c r="J30" s="464"/>
      <c r="K30" s="464"/>
      <c r="L30" s="464"/>
      <c r="M30" s="464"/>
      <c r="N30" s="464"/>
      <c r="O30" s="464"/>
      <c r="P30" s="464"/>
      <c r="Q30" s="464"/>
      <c r="R30" s="464"/>
      <c r="S30" s="464"/>
      <c r="T30" s="464"/>
      <c r="U30" s="464"/>
      <c r="V30" s="464"/>
      <c r="W30" s="464"/>
      <c r="X30" s="464"/>
      <c r="Y30" s="464"/>
      <c r="Z30" s="464"/>
      <c r="AA30" s="464"/>
      <c r="AB30" s="464"/>
      <c r="AC30" s="464"/>
      <c r="AD30" s="464"/>
      <c r="AE30" s="464"/>
      <c r="AF30" s="464"/>
      <c r="AG30" s="465"/>
      <c r="AH30" s="108"/>
      <c r="AI30" s="108"/>
    </row>
    <row r="31" spans="1:35" ht="5.85" customHeight="1" x14ac:dyDescent="0.25">
      <c r="A31" s="110"/>
      <c r="B31" s="315"/>
      <c r="C31" s="313"/>
      <c r="D31" s="163"/>
      <c r="E31" s="163"/>
      <c r="F31" s="163"/>
      <c r="G31" s="163"/>
      <c r="H31" s="163"/>
      <c r="I31" s="110"/>
      <c r="J31" s="110"/>
      <c r="K31" s="110"/>
      <c r="L31" s="110"/>
      <c r="M31" s="110"/>
      <c r="N31" s="110"/>
      <c r="O31" s="110"/>
      <c r="P31" s="110"/>
      <c r="Q31" s="110"/>
      <c r="R31" s="110"/>
      <c r="S31" s="110"/>
      <c r="T31" s="110"/>
      <c r="U31" s="110"/>
      <c r="V31" s="110"/>
      <c r="W31" s="110"/>
      <c r="X31" s="110"/>
      <c r="Y31" s="110"/>
      <c r="Z31" s="110"/>
      <c r="AA31" s="110"/>
      <c r="AB31" s="110"/>
      <c r="AC31" s="110"/>
      <c r="AD31" s="110"/>
      <c r="AE31" s="110"/>
      <c r="AF31" s="110"/>
      <c r="AG31" s="110"/>
      <c r="AH31" s="110"/>
      <c r="AI31" s="110"/>
    </row>
    <row r="32" spans="1:35" s="19" customFormat="1" ht="15.75" x14ac:dyDescent="0.25">
      <c r="A32" s="108"/>
      <c r="B32" s="314" t="s">
        <v>2003</v>
      </c>
      <c r="C32" s="207"/>
      <c r="D32" s="121"/>
      <c r="E32" s="121"/>
      <c r="F32" s="121"/>
      <c r="G32" s="121"/>
      <c r="H32" s="121"/>
      <c r="I32" s="463">
        <f>'VIZSGÁLATI DOKUMENTÁCIÓ'!$O$107</f>
        <v>0</v>
      </c>
      <c r="J32" s="464"/>
      <c r="K32" s="464"/>
      <c r="L32" s="464"/>
      <c r="M32" s="464"/>
      <c r="N32" s="464"/>
      <c r="O32" s="464"/>
      <c r="P32" s="464"/>
      <c r="Q32" s="464"/>
      <c r="R32" s="464"/>
      <c r="S32" s="464"/>
      <c r="T32" s="464"/>
      <c r="U32" s="464"/>
      <c r="V32" s="464"/>
      <c r="W32" s="464"/>
      <c r="X32" s="464"/>
      <c r="Y32" s="464"/>
      <c r="Z32" s="464"/>
      <c r="AA32" s="464"/>
      <c r="AB32" s="464"/>
      <c r="AC32" s="464"/>
      <c r="AD32" s="464"/>
      <c r="AE32" s="464"/>
      <c r="AF32" s="464"/>
      <c r="AG32" s="465"/>
      <c r="AH32" s="108"/>
      <c r="AI32" s="108"/>
    </row>
    <row r="33" spans="1:36" ht="5.85" customHeight="1" x14ac:dyDescent="0.25">
      <c r="A33" s="110"/>
      <c r="B33" s="305"/>
      <c r="C33" s="120"/>
      <c r="D33" s="110"/>
      <c r="E33" s="110"/>
      <c r="F33" s="110"/>
      <c r="G33" s="110"/>
      <c r="H33" s="110"/>
      <c r="I33" s="110"/>
      <c r="J33" s="110"/>
      <c r="K33" s="110"/>
      <c r="L33" s="110"/>
      <c r="M33" s="110"/>
      <c r="N33" s="110"/>
      <c r="O33" s="110"/>
      <c r="P33" s="110"/>
      <c r="Q33" s="110"/>
      <c r="R33" s="110"/>
      <c r="S33" s="110"/>
      <c r="T33" s="110"/>
      <c r="U33" s="110"/>
      <c r="V33" s="110"/>
      <c r="W33" s="110"/>
      <c r="X33" s="110"/>
      <c r="Y33" s="110"/>
      <c r="Z33" s="110"/>
      <c r="AA33" s="110"/>
      <c r="AB33" s="110"/>
      <c r="AC33" s="110"/>
      <c r="AD33" s="110"/>
      <c r="AE33" s="110"/>
      <c r="AF33" s="110"/>
      <c r="AG33" s="110"/>
      <c r="AH33" s="110"/>
      <c r="AI33" s="110"/>
    </row>
    <row r="34" spans="1:36" ht="15.75" x14ac:dyDescent="0.25">
      <c r="A34" s="110"/>
      <c r="B34" s="303" t="s">
        <v>252</v>
      </c>
      <c r="C34" s="119"/>
      <c r="D34" s="110"/>
      <c r="E34" s="110"/>
      <c r="F34" s="110"/>
      <c r="G34" s="134"/>
      <c r="H34" s="134"/>
      <c r="I34" s="134"/>
      <c r="J34" s="134"/>
      <c r="K34" s="104">
        <f>'VIZSGÁLATI DOKUMENTÁCIÓ'!$P$33</f>
        <v>0</v>
      </c>
      <c r="L34" s="140"/>
      <c r="M34" s="134" t="s">
        <v>313</v>
      </c>
      <c r="N34" s="134"/>
      <c r="O34" s="134"/>
      <c r="P34" s="134"/>
      <c r="Q34" s="134"/>
      <c r="R34" s="134"/>
      <c r="S34" s="134"/>
      <c r="T34" s="134"/>
      <c r="U34" s="134"/>
      <c r="V34" s="134"/>
      <c r="W34" s="134"/>
      <c r="X34" s="134"/>
      <c r="Y34" s="134"/>
      <c r="Z34" s="134"/>
      <c r="AA34" s="134"/>
      <c r="AB34" s="134"/>
      <c r="AC34" s="134"/>
      <c r="AD34" s="134"/>
      <c r="AE34" s="134"/>
      <c r="AF34" s="134"/>
      <c r="AG34" s="110"/>
      <c r="AH34" s="134"/>
      <c r="AI34" s="134"/>
      <c r="AJ34" s="3"/>
    </row>
    <row r="35" spans="1:36" x14ac:dyDescent="0.25">
      <c r="A35" s="110"/>
      <c r="B35" s="110"/>
      <c r="C35" s="110"/>
      <c r="D35" s="110"/>
      <c r="E35" s="110"/>
      <c r="F35" s="110"/>
      <c r="G35" s="134"/>
      <c r="H35" s="134"/>
      <c r="I35" s="134"/>
      <c r="J35" s="134"/>
      <c r="K35" s="134"/>
      <c r="L35" s="134"/>
      <c r="M35" s="134"/>
      <c r="N35" s="134"/>
      <c r="O35" s="134"/>
      <c r="P35" s="134"/>
      <c r="Q35" s="134"/>
      <c r="R35" s="134"/>
      <c r="S35" s="134"/>
      <c r="T35" s="134"/>
      <c r="U35" s="134"/>
      <c r="V35" s="134"/>
      <c r="W35" s="134"/>
      <c r="X35" s="134"/>
      <c r="Y35" s="134"/>
      <c r="Z35" s="134"/>
      <c r="AA35" s="134"/>
      <c r="AB35" s="134"/>
      <c r="AC35" s="134"/>
      <c r="AD35" s="134"/>
      <c r="AE35" s="134"/>
      <c r="AF35" s="110"/>
      <c r="AG35" s="134"/>
      <c r="AH35" s="134"/>
      <c r="AI35" s="134"/>
    </row>
    <row r="36" spans="1:36" s="19" customFormat="1" ht="15.75" x14ac:dyDescent="0.25">
      <c r="A36" s="108"/>
      <c r="B36" s="119" t="s">
        <v>2007</v>
      </c>
      <c r="C36" s="119"/>
      <c r="D36" s="127"/>
      <c r="E36" s="127"/>
      <c r="F36" s="127"/>
      <c r="G36" s="127"/>
      <c r="H36" s="127"/>
      <c r="I36" s="127"/>
      <c r="J36" s="127"/>
      <c r="K36" s="127"/>
      <c r="L36" s="127"/>
      <c r="M36" s="127"/>
      <c r="N36" s="127"/>
      <c r="O36" s="127"/>
      <c r="P36" s="127"/>
      <c r="Q36" s="127"/>
      <c r="R36" s="127"/>
      <c r="S36" s="127"/>
      <c r="T36" s="127"/>
      <c r="U36" s="127"/>
      <c r="V36" s="127"/>
      <c r="W36" s="127"/>
      <c r="X36" s="127"/>
      <c r="Y36" s="127"/>
      <c r="Z36" s="127"/>
      <c r="AA36" s="127"/>
      <c r="AB36" s="127"/>
      <c r="AC36" s="127"/>
      <c r="AD36" s="127"/>
      <c r="AE36" s="127"/>
      <c r="AF36" s="127"/>
      <c r="AG36" s="127"/>
      <c r="AH36" s="127"/>
      <c r="AI36" s="108"/>
    </row>
    <row r="37" spans="1:36" ht="5.85" customHeight="1" x14ac:dyDescent="0.25">
      <c r="B37" s="110"/>
      <c r="C37" s="120"/>
      <c r="D37" s="110"/>
      <c r="E37" s="110"/>
      <c r="F37" s="110"/>
      <c r="G37" s="110"/>
      <c r="H37" s="110"/>
      <c r="I37" s="110"/>
      <c r="J37" s="110"/>
      <c r="K37" s="110"/>
      <c r="L37" s="110"/>
      <c r="M37" s="110"/>
      <c r="N37" s="110"/>
      <c r="O37" s="110"/>
      <c r="P37" s="110"/>
      <c r="Q37" s="110"/>
      <c r="R37" s="110"/>
      <c r="S37" s="110"/>
      <c r="T37" s="110"/>
      <c r="U37" s="110"/>
      <c r="V37" s="110"/>
      <c r="W37" s="110"/>
      <c r="X37" s="110"/>
      <c r="Y37" s="110"/>
      <c r="Z37" s="110"/>
      <c r="AA37" s="110"/>
      <c r="AB37" s="110"/>
      <c r="AC37" s="110"/>
      <c r="AD37" s="110"/>
      <c r="AE37" s="110"/>
      <c r="AF37" s="110"/>
      <c r="AG37" s="110"/>
      <c r="AH37" s="110"/>
      <c r="AI37" s="110"/>
    </row>
    <row r="38" spans="1:36" ht="15" customHeight="1" x14ac:dyDescent="0.25">
      <c r="B38" s="490">
        <f>'VIZSGÁLATI DOKUMENTÁCIÓ'!$B$513</f>
        <v>0</v>
      </c>
      <c r="C38" s="491"/>
      <c r="D38" s="491"/>
      <c r="E38" s="491"/>
      <c r="F38" s="491"/>
      <c r="G38" s="491"/>
      <c r="H38" s="491"/>
      <c r="I38" s="491"/>
      <c r="J38" s="491"/>
      <c r="K38" s="491"/>
      <c r="L38" s="491"/>
      <c r="M38" s="491"/>
      <c r="N38" s="491"/>
      <c r="O38" s="491"/>
      <c r="P38" s="491"/>
      <c r="Q38" s="491"/>
      <c r="R38" s="491"/>
      <c r="S38" s="491"/>
      <c r="T38" s="491"/>
      <c r="U38" s="491"/>
      <c r="V38" s="491"/>
      <c r="W38" s="491"/>
      <c r="X38" s="491"/>
      <c r="Y38" s="491"/>
      <c r="Z38" s="491"/>
      <c r="AA38" s="491"/>
      <c r="AB38" s="491"/>
      <c r="AC38" s="491"/>
      <c r="AD38" s="491"/>
      <c r="AE38" s="491"/>
      <c r="AF38" s="491"/>
      <c r="AG38" s="491"/>
      <c r="AH38" s="491"/>
      <c r="AI38" s="492"/>
    </row>
    <row r="39" spans="1:36" x14ac:dyDescent="0.25">
      <c r="B39" s="493"/>
      <c r="C39" s="494"/>
      <c r="D39" s="494"/>
      <c r="E39" s="494"/>
      <c r="F39" s="494"/>
      <c r="G39" s="494"/>
      <c r="H39" s="494"/>
      <c r="I39" s="494"/>
      <c r="J39" s="494"/>
      <c r="K39" s="494"/>
      <c r="L39" s="494"/>
      <c r="M39" s="494"/>
      <c r="N39" s="494"/>
      <c r="O39" s="494"/>
      <c r="P39" s="494"/>
      <c r="Q39" s="494"/>
      <c r="R39" s="494"/>
      <c r="S39" s="494"/>
      <c r="T39" s="494"/>
      <c r="U39" s="494"/>
      <c r="V39" s="494"/>
      <c r="W39" s="494"/>
      <c r="X39" s="494"/>
      <c r="Y39" s="494"/>
      <c r="Z39" s="494"/>
      <c r="AA39" s="494"/>
      <c r="AB39" s="494"/>
      <c r="AC39" s="494"/>
      <c r="AD39" s="494"/>
      <c r="AE39" s="494"/>
      <c r="AF39" s="494"/>
      <c r="AG39" s="494"/>
      <c r="AH39" s="494"/>
      <c r="AI39" s="495"/>
    </row>
    <row r="40" spans="1:36" x14ac:dyDescent="0.25">
      <c r="B40" s="493"/>
      <c r="C40" s="494"/>
      <c r="D40" s="494"/>
      <c r="E40" s="494"/>
      <c r="F40" s="494"/>
      <c r="G40" s="494"/>
      <c r="H40" s="494"/>
      <c r="I40" s="494"/>
      <c r="J40" s="494"/>
      <c r="K40" s="494"/>
      <c r="L40" s="494"/>
      <c r="M40" s="494"/>
      <c r="N40" s="494"/>
      <c r="O40" s="494"/>
      <c r="P40" s="494"/>
      <c r="Q40" s="494"/>
      <c r="R40" s="494"/>
      <c r="S40" s="494"/>
      <c r="T40" s="494"/>
      <c r="U40" s="494"/>
      <c r="V40" s="494"/>
      <c r="W40" s="494"/>
      <c r="X40" s="494"/>
      <c r="Y40" s="494"/>
      <c r="Z40" s="494"/>
      <c r="AA40" s="494"/>
      <c r="AB40" s="494"/>
      <c r="AC40" s="494"/>
      <c r="AD40" s="494"/>
      <c r="AE40" s="494"/>
      <c r="AF40" s="494"/>
      <c r="AG40" s="494"/>
      <c r="AH40" s="494"/>
      <c r="AI40" s="495"/>
    </row>
    <row r="41" spans="1:36" x14ac:dyDescent="0.25">
      <c r="B41" s="493"/>
      <c r="C41" s="494"/>
      <c r="D41" s="494"/>
      <c r="E41" s="494"/>
      <c r="F41" s="494"/>
      <c r="G41" s="494"/>
      <c r="H41" s="494"/>
      <c r="I41" s="494"/>
      <c r="J41" s="494"/>
      <c r="K41" s="494"/>
      <c r="L41" s="494"/>
      <c r="M41" s="494"/>
      <c r="N41" s="494"/>
      <c r="O41" s="494"/>
      <c r="P41" s="494"/>
      <c r="Q41" s="494"/>
      <c r="R41" s="494"/>
      <c r="S41" s="494"/>
      <c r="T41" s="494"/>
      <c r="U41" s="494"/>
      <c r="V41" s="494"/>
      <c r="W41" s="494"/>
      <c r="X41" s="494"/>
      <c r="Y41" s="494"/>
      <c r="Z41" s="494"/>
      <c r="AA41" s="494"/>
      <c r="AB41" s="494"/>
      <c r="AC41" s="494"/>
      <c r="AD41" s="494"/>
      <c r="AE41" s="494"/>
      <c r="AF41" s="494"/>
      <c r="AG41" s="494"/>
      <c r="AH41" s="494"/>
      <c r="AI41" s="495"/>
    </row>
    <row r="42" spans="1:36" x14ac:dyDescent="0.25">
      <c r="B42" s="493"/>
      <c r="C42" s="494"/>
      <c r="D42" s="494"/>
      <c r="E42" s="494"/>
      <c r="F42" s="494"/>
      <c r="G42" s="494"/>
      <c r="H42" s="494"/>
      <c r="I42" s="494"/>
      <c r="J42" s="494"/>
      <c r="K42" s="494"/>
      <c r="L42" s="494"/>
      <c r="M42" s="494"/>
      <c r="N42" s="494"/>
      <c r="O42" s="494"/>
      <c r="P42" s="494"/>
      <c r="Q42" s="494"/>
      <c r="R42" s="494"/>
      <c r="S42" s="494"/>
      <c r="T42" s="494"/>
      <c r="U42" s="494"/>
      <c r="V42" s="494"/>
      <c r="W42" s="494"/>
      <c r="X42" s="494"/>
      <c r="Y42" s="494"/>
      <c r="Z42" s="494"/>
      <c r="AA42" s="494"/>
      <c r="AB42" s="494"/>
      <c r="AC42" s="494"/>
      <c r="AD42" s="494"/>
      <c r="AE42" s="494"/>
      <c r="AF42" s="494"/>
      <c r="AG42" s="494"/>
      <c r="AH42" s="494"/>
      <c r="AI42" s="495"/>
    </row>
    <row r="43" spans="1:36" x14ac:dyDescent="0.25">
      <c r="B43" s="496"/>
      <c r="C43" s="497"/>
      <c r="D43" s="497"/>
      <c r="E43" s="497"/>
      <c r="F43" s="497"/>
      <c r="G43" s="497"/>
      <c r="H43" s="497"/>
      <c r="I43" s="497"/>
      <c r="J43" s="497"/>
      <c r="K43" s="497"/>
      <c r="L43" s="497"/>
      <c r="M43" s="497"/>
      <c r="N43" s="497"/>
      <c r="O43" s="497"/>
      <c r="P43" s="497"/>
      <c r="Q43" s="497"/>
      <c r="R43" s="497"/>
      <c r="S43" s="497"/>
      <c r="T43" s="497"/>
      <c r="U43" s="497"/>
      <c r="V43" s="497"/>
      <c r="W43" s="497"/>
      <c r="X43" s="497"/>
      <c r="Y43" s="497"/>
      <c r="Z43" s="497"/>
      <c r="AA43" s="497"/>
      <c r="AB43" s="497"/>
      <c r="AC43" s="497"/>
      <c r="AD43" s="497"/>
      <c r="AE43" s="497"/>
      <c r="AF43" s="497"/>
      <c r="AG43" s="497"/>
      <c r="AH43" s="497"/>
      <c r="AI43" s="498"/>
    </row>
    <row r="44" spans="1:36" x14ac:dyDescent="0.25">
      <c r="B44" s="110"/>
      <c r="C44" s="110"/>
      <c r="D44" s="110"/>
      <c r="E44" s="110"/>
      <c r="F44" s="110"/>
      <c r="G44" s="110"/>
      <c r="H44" s="110"/>
      <c r="I44" s="110"/>
      <c r="J44" s="110"/>
      <c r="K44" s="110"/>
      <c r="L44" s="110"/>
      <c r="M44" s="110"/>
      <c r="N44" s="110"/>
      <c r="O44" s="110"/>
      <c r="P44" s="110"/>
      <c r="Q44" s="110"/>
      <c r="R44" s="110"/>
      <c r="S44" s="110"/>
      <c r="T44" s="110"/>
      <c r="U44" s="110"/>
      <c r="V44" s="110"/>
      <c r="W44" s="110"/>
      <c r="X44" s="110"/>
      <c r="Y44" s="110"/>
      <c r="Z44" s="110"/>
      <c r="AA44" s="110"/>
      <c r="AB44" s="110"/>
      <c r="AC44" s="110"/>
      <c r="AD44" s="110"/>
      <c r="AE44" s="110"/>
      <c r="AF44" s="110"/>
      <c r="AG44" s="110"/>
      <c r="AH44" s="110"/>
      <c r="AI44" s="110"/>
    </row>
    <row r="45" spans="1:36" ht="15.75" x14ac:dyDescent="0.25">
      <c r="B45" s="119" t="s">
        <v>2006</v>
      </c>
      <c r="C45" s="119"/>
      <c r="D45" s="110"/>
      <c r="E45" s="110"/>
      <c r="F45" s="110"/>
      <c r="G45" s="110"/>
      <c r="H45" s="110"/>
      <c r="I45" s="110"/>
      <c r="J45" s="110"/>
      <c r="K45" s="110"/>
      <c r="L45" s="110"/>
      <c r="M45" s="110"/>
      <c r="N45" s="110"/>
      <c r="O45" s="110"/>
      <c r="P45" s="110"/>
      <c r="Q45" s="110"/>
      <c r="R45" s="110"/>
      <c r="S45" s="110"/>
      <c r="T45" s="110"/>
      <c r="U45" s="110"/>
      <c r="V45" s="110"/>
      <c r="W45" s="110"/>
      <c r="X45" s="110"/>
      <c r="Y45" s="110"/>
      <c r="Z45" s="110"/>
      <c r="AA45" s="110"/>
      <c r="AB45" s="110"/>
      <c r="AC45" s="110"/>
      <c r="AD45" s="110"/>
      <c r="AE45" s="110"/>
      <c r="AF45" s="110"/>
      <c r="AG45" s="110"/>
      <c r="AH45" s="110"/>
      <c r="AI45" s="110"/>
    </row>
    <row r="46" spans="1:36" ht="5.85" customHeight="1" x14ac:dyDescent="0.25">
      <c r="B46" s="110"/>
      <c r="C46" s="120"/>
      <c r="D46" s="110"/>
      <c r="E46" s="110"/>
      <c r="F46" s="110"/>
      <c r="G46" s="110"/>
      <c r="H46" s="110"/>
      <c r="I46" s="110"/>
      <c r="J46" s="110"/>
      <c r="K46" s="110"/>
      <c r="L46" s="110"/>
      <c r="M46" s="110"/>
      <c r="N46" s="110"/>
      <c r="O46" s="110"/>
      <c r="P46" s="110"/>
      <c r="Q46" s="110"/>
      <c r="R46" s="110"/>
      <c r="S46" s="110"/>
      <c r="T46" s="110"/>
      <c r="U46" s="110"/>
      <c r="V46" s="110"/>
      <c r="W46" s="110"/>
      <c r="X46" s="110"/>
      <c r="Y46" s="110"/>
      <c r="Z46" s="110"/>
      <c r="AA46" s="110"/>
      <c r="AB46" s="110"/>
      <c r="AC46" s="110"/>
      <c r="AD46" s="110"/>
      <c r="AE46" s="110"/>
      <c r="AF46" s="110"/>
      <c r="AG46" s="110"/>
      <c r="AH46" s="110"/>
      <c r="AI46" s="110"/>
    </row>
    <row r="47" spans="1:36" ht="15" customHeight="1" x14ac:dyDescent="0.25">
      <c r="B47" s="490"/>
      <c r="C47" s="491"/>
      <c r="D47" s="491"/>
      <c r="E47" s="491"/>
      <c r="F47" s="491"/>
      <c r="G47" s="491"/>
      <c r="H47" s="491"/>
      <c r="I47" s="491"/>
      <c r="J47" s="491"/>
      <c r="K47" s="491"/>
      <c r="L47" s="491"/>
      <c r="M47" s="491"/>
      <c r="N47" s="491"/>
      <c r="O47" s="491"/>
      <c r="P47" s="491"/>
      <c r="Q47" s="491"/>
      <c r="R47" s="491"/>
      <c r="S47" s="491"/>
      <c r="T47" s="491"/>
      <c r="U47" s="491"/>
      <c r="V47" s="491"/>
      <c r="W47" s="491"/>
      <c r="X47" s="491"/>
      <c r="Y47" s="491"/>
      <c r="Z47" s="491"/>
      <c r="AA47" s="491"/>
      <c r="AB47" s="491"/>
      <c r="AC47" s="491"/>
      <c r="AD47" s="491"/>
      <c r="AE47" s="491"/>
      <c r="AF47" s="491"/>
      <c r="AG47" s="491"/>
      <c r="AH47" s="491"/>
      <c r="AI47" s="492"/>
    </row>
    <row r="48" spans="1:36" x14ac:dyDescent="0.25">
      <c r="B48" s="493"/>
      <c r="C48" s="494"/>
      <c r="D48" s="494"/>
      <c r="E48" s="494"/>
      <c r="F48" s="494"/>
      <c r="G48" s="494"/>
      <c r="H48" s="494"/>
      <c r="I48" s="494"/>
      <c r="J48" s="494"/>
      <c r="K48" s="494"/>
      <c r="L48" s="494"/>
      <c r="M48" s="494"/>
      <c r="N48" s="494"/>
      <c r="O48" s="494"/>
      <c r="P48" s="494"/>
      <c r="Q48" s="494"/>
      <c r="R48" s="494"/>
      <c r="S48" s="494"/>
      <c r="T48" s="494"/>
      <c r="U48" s="494"/>
      <c r="V48" s="494"/>
      <c r="W48" s="494"/>
      <c r="X48" s="494"/>
      <c r="Y48" s="494"/>
      <c r="Z48" s="494"/>
      <c r="AA48" s="494"/>
      <c r="AB48" s="494"/>
      <c r="AC48" s="494"/>
      <c r="AD48" s="494"/>
      <c r="AE48" s="494"/>
      <c r="AF48" s="494"/>
      <c r="AG48" s="494"/>
      <c r="AH48" s="494"/>
      <c r="AI48" s="495"/>
    </row>
    <row r="49" spans="2:35" x14ac:dyDescent="0.25">
      <c r="B49" s="493"/>
      <c r="C49" s="494"/>
      <c r="D49" s="494"/>
      <c r="E49" s="494"/>
      <c r="F49" s="494"/>
      <c r="G49" s="494"/>
      <c r="H49" s="494"/>
      <c r="I49" s="494"/>
      <c r="J49" s="494"/>
      <c r="K49" s="494"/>
      <c r="L49" s="494"/>
      <c r="M49" s="494"/>
      <c r="N49" s="494"/>
      <c r="O49" s="494"/>
      <c r="P49" s="494"/>
      <c r="Q49" s="494"/>
      <c r="R49" s="494"/>
      <c r="S49" s="494"/>
      <c r="T49" s="494"/>
      <c r="U49" s="494"/>
      <c r="V49" s="494"/>
      <c r="W49" s="494"/>
      <c r="X49" s="494"/>
      <c r="Y49" s="494"/>
      <c r="Z49" s="494"/>
      <c r="AA49" s="494"/>
      <c r="AB49" s="494"/>
      <c r="AC49" s="494"/>
      <c r="AD49" s="494"/>
      <c r="AE49" s="494"/>
      <c r="AF49" s="494"/>
      <c r="AG49" s="494"/>
      <c r="AH49" s="494"/>
      <c r="AI49" s="495"/>
    </row>
    <row r="50" spans="2:35" x14ac:dyDescent="0.25">
      <c r="B50" s="493"/>
      <c r="C50" s="494"/>
      <c r="D50" s="494"/>
      <c r="E50" s="494"/>
      <c r="F50" s="494"/>
      <c r="G50" s="494"/>
      <c r="H50" s="494"/>
      <c r="I50" s="494"/>
      <c r="J50" s="494"/>
      <c r="K50" s="494"/>
      <c r="L50" s="494"/>
      <c r="M50" s="494"/>
      <c r="N50" s="494"/>
      <c r="O50" s="494"/>
      <c r="P50" s="494"/>
      <c r="Q50" s="494"/>
      <c r="R50" s="494"/>
      <c r="S50" s="494"/>
      <c r="T50" s="494"/>
      <c r="U50" s="494"/>
      <c r="V50" s="494"/>
      <c r="W50" s="494"/>
      <c r="X50" s="494"/>
      <c r="Y50" s="494"/>
      <c r="Z50" s="494"/>
      <c r="AA50" s="494"/>
      <c r="AB50" s="494"/>
      <c r="AC50" s="494"/>
      <c r="AD50" s="494"/>
      <c r="AE50" s="494"/>
      <c r="AF50" s="494"/>
      <c r="AG50" s="494"/>
      <c r="AH50" s="494"/>
      <c r="AI50" s="495"/>
    </row>
    <row r="51" spans="2:35" x14ac:dyDescent="0.25">
      <c r="B51" s="493"/>
      <c r="C51" s="494"/>
      <c r="D51" s="494"/>
      <c r="E51" s="494"/>
      <c r="F51" s="494"/>
      <c r="G51" s="494"/>
      <c r="H51" s="494"/>
      <c r="I51" s="494"/>
      <c r="J51" s="494"/>
      <c r="K51" s="494"/>
      <c r="L51" s="494"/>
      <c r="M51" s="494"/>
      <c r="N51" s="494"/>
      <c r="O51" s="494"/>
      <c r="P51" s="494"/>
      <c r="Q51" s="494"/>
      <c r="R51" s="494"/>
      <c r="S51" s="494"/>
      <c r="T51" s="494"/>
      <c r="U51" s="494"/>
      <c r="V51" s="494"/>
      <c r="W51" s="494"/>
      <c r="X51" s="494"/>
      <c r="Y51" s="494"/>
      <c r="Z51" s="494"/>
      <c r="AA51" s="494"/>
      <c r="AB51" s="494"/>
      <c r="AC51" s="494"/>
      <c r="AD51" s="494"/>
      <c r="AE51" s="494"/>
      <c r="AF51" s="494"/>
      <c r="AG51" s="494"/>
      <c r="AH51" s="494"/>
      <c r="AI51" s="495"/>
    </row>
    <row r="52" spans="2:35" x14ac:dyDescent="0.25">
      <c r="B52" s="496"/>
      <c r="C52" s="497"/>
      <c r="D52" s="497"/>
      <c r="E52" s="497"/>
      <c r="F52" s="497"/>
      <c r="G52" s="497"/>
      <c r="H52" s="497"/>
      <c r="I52" s="497"/>
      <c r="J52" s="497"/>
      <c r="K52" s="497"/>
      <c r="L52" s="497"/>
      <c r="M52" s="497"/>
      <c r="N52" s="497"/>
      <c r="O52" s="497"/>
      <c r="P52" s="497"/>
      <c r="Q52" s="497"/>
      <c r="R52" s="497"/>
      <c r="S52" s="497"/>
      <c r="T52" s="497"/>
      <c r="U52" s="497"/>
      <c r="V52" s="497"/>
      <c r="W52" s="497"/>
      <c r="X52" s="497"/>
      <c r="Y52" s="497"/>
      <c r="Z52" s="497"/>
      <c r="AA52" s="497"/>
      <c r="AB52" s="497"/>
      <c r="AC52" s="497"/>
      <c r="AD52" s="497"/>
      <c r="AE52" s="497"/>
      <c r="AF52" s="497"/>
      <c r="AG52" s="497"/>
      <c r="AH52" s="497"/>
      <c r="AI52" s="498"/>
    </row>
    <row r="53" spans="2:35" x14ac:dyDescent="0.25">
      <c r="B53" s="110"/>
      <c r="C53" s="110"/>
      <c r="D53" s="110"/>
      <c r="E53" s="110"/>
      <c r="F53" s="110"/>
      <c r="G53" s="110"/>
      <c r="H53" s="110"/>
      <c r="I53" s="110"/>
      <c r="J53" s="110"/>
      <c r="K53" s="110"/>
      <c r="L53" s="110"/>
      <c r="M53" s="110"/>
      <c r="N53" s="110"/>
      <c r="O53" s="110"/>
      <c r="P53" s="110"/>
      <c r="Q53" s="110"/>
      <c r="R53" s="110"/>
      <c r="S53" s="110"/>
      <c r="T53" s="110"/>
      <c r="U53" s="110"/>
      <c r="V53" s="110"/>
      <c r="W53" s="110"/>
      <c r="X53" s="110"/>
      <c r="Y53" s="110"/>
      <c r="Z53" s="110"/>
      <c r="AA53" s="110"/>
      <c r="AB53" s="110"/>
      <c r="AC53" s="110"/>
      <c r="AD53" s="110"/>
      <c r="AE53" s="110"/>
      <c r="AF53" s="110"/>
      <c r="AG53" s="110"/>
      <c r="AH53" s="110"/>
      <c r="AI53" s="110"/>
    </row>
    <row r="54" spans="2:35" s="19" customFormat="1" x14ac:dyDescent="0.25">
      <c r="B54" s="108" t="s">
        <v>304</v>
      </c>
      <c r="C54" s="108"/>
      <c r="D54" s="488"/>
      <c r="E54" s="488"/>
      <c r="F54" s="488"/>
      <c r="G54" s="488"/>
      <c r="H54" s="488"/>
      <c r="I54" s="488"/>
      <c r="J54" s="488"/>
      <c r="K54" s="488"/>
      <c r="L54" s="488"/>
      <c r="M54" s="488"/>
      <c r="N54" s="488"/>
      <c r="O54" s="488"/>
      <c r="P54" s="488"/>
      <c r="Q54" s="108"/>
      <c r="R54" s="108"/>
      <c r="S54" s="108"/>
      <c r="T54" s="108"/>
      <c r="U54" s="108"/>
      <c r="V54" s="108"/>
      <c r="W54" s="108"/>
      <c r="X54" s="108"/>
      <c r="Y54" s="108"/>
      <c r="Z54" s="108"/>
      <c r="AA54" s="109"/>
      <c r="AB54" s="108"/>
      <c r="AC54" s="108"/>
      <c r="AD54" s="108"/>
      <c r="AE54" s="108"/>
      <c r="AF54" s="108"/>
      <c r="AG54" s="108"/>
      <c r="AH54" s="108"/>
      <c r="AI54" s="108"/>
    </row>
    <row r="55" spans="2:35" s="19" customFormat="1" x14ac:dyDescent="0.25">
      <c r="B55" s="108"/>
      <c r="C55" s="108"/>
      <c r="D55" s="108"/>
      <c r="E55" s="108"/>
      <c r="F55" s="108"/>
      <c r="G55" s="108"/>
      <c r="H55" s="108"/>
      <c r="I55" s="108"/>
      <c r="J55" s="108"/>
      <c r="K55" s="108"/>
      <c r="L55" s="108"/>
      <c r="M55" s="108"/>
      <c r="N55" s="108"/>
      <c r="O55" s="108"/>
      <c r="P55" s="108"/>
      <c r="Q55" s="108"/>
      <c r="R55" s="108"/>
      <c r="S55" s="108"/>
      <c r="T55" s="108"/>
      <c r="U55" s="108"/>
      <c r="V55" s="108"/>
      <c r="W55" s="108"/>
      <c r="X55" s="108"/>
      <c r="Y55" s="108"/>
      <c r="Z55" s="108"/>
      <c r="AA55" s="109"/>
      <c r="AB55" s="108"/>
      <c r="AC55" s="108"/>
      <c r="AD55" s="108"/>
      <c r="AE55" s="108"/>
      <c r="AF55" s="108"/>
      <c r="AG55" s="108"/>
      <c r="AH55" s="108"/>
      <c r="AI55" s="108"/>
    </row>
    <row r="56" spans="2:35" s="19" customFormat="1" x14ac:dyDescent="0.25">
      <c r="B56" s="108"/>
      <c r="C56" s="108"/>
      <c r="D56" s="108"/>
      <c r="E56" s="108"/>
      <c r="F56" s="108"/>
      <c r="G56" s="108"/>
      <c r="H56" s="108"/>
      <c r="I56" s="108"/>
      <c r="J56" s="108"/>
      <c r="K56" s="108"/>
      <c r="L56" s="108"/>
      <c r="M56" s="108"/>
      <c r="N56" s="108"/>
      <c r="O56" s="108"/>
      <c r="P56" s="108"/>
      <c r="Q56" s="108"/>
      <c r="R56" s="108"/>
      <c r="S56" s="108"/>
      <c r="T56" s="108"/>
      <c r="U56" s="470"/>
      <c r="V56" s="470"/>
      <c r="W56" s="470"/>
      <c r="X56" s="470"/>
      <c r="Y56" s="470"/>
      <c r="Z56" s="470"/>
      <c r="AA56" s="470"/>
      <c r="AB56" s="470"/>
      <c r="AC56" s="470"/>
      <c r="AD56" s="470"/>
      <c r="AE56" s="470"/>
      <c r="AF56" s="470"/>
      <c r="AG56" s="470"/>
      <c r="AH56" s="108"/>
      <c r="AI56" s="108"/>
    </row>
    <row r="57" spans="2:35" s="19" customFormat="1" x14ac:dyDescent="0.25">
      <c r="B57" s="108"/>
      <c r="C57" s="108"/>
      <c r="D57" s="108"/>
      <c r="E57" s="108"/>
      <c r="F57" s="108"/>
      <c r="G57" s="108"/>
      <c r="H57" s="108"/>
      <c r="I57" s="108"/>
      <c r="J57" s="108"/>
      <c r="K57" s="108"/>
      <c r="L57" s="108"/>
      <c r="M57" s="108"/>
      <c r="N57" s="108"/>
      <c r="O57" s="108"/>
      <c r="P57" s="108"/>
      <c r="Q57" s="108"/>
      <c r="R57" s="108"/>
      <c r="S57" s="108"/>
      <c r="T57" s="108"/>
      <c r="U57" s="108"/>
      <c r="V57" s="108"/>
      <c r="W57" s="108"/>
      <c r="X57" s="108"/>
      <c r="Y57" s="108"/>
      <c r="Z57" s="108"/>
      <c r="AA57" s="109" t="s">
        <v>306</v>
      </c>
      <c r="AB57" s="108"/>
      <c r="AC57" s="108"/>
      <c r="AD57" s="108"/>
      <c r="AE57" s="108"/>
      <c r="AF57" s="108"/>
      <c r="AG57" s="108"/>
      <c r="AH57" s="108"/>
      <c r="AI57" s="108"/>
    </row>
    <row r="58" spans="2:35" x14ac:dyDescent="0.25">
      <c r="B58" s="110"/>
      <c r="C58" s="110"/>
      <c r="D58" s="110"/>
      <c r="E58" s="110"/>
      <c r="F58" s="110"/>
      <c r="G58" s="110"/>
      <c r="H58" s="110"/>
      <c r="I58" s="110"/>
      <c r="J58" s="110"/>
      <c r="K58" s="110"/>
      <c r="L58" s="110"/>
      <c r="M58" s="110"/>
      <c r="N58" s="110"/>
      <c r="O58" s="110"/>
      <c r="P58" s="110"/>
      <c r="Q58" s="110"/>
      <c r="R58" s="110"/>
      <c r="S58" s="110"/>
      <c r="T58" s="110"/>
      <c r="U58" s="110"/>
      <c r="V58" s="110"/>
      <c r="W58" s="110"/>
      <c r="X58" s="110"/>
      <c r="Y58" s="110"/>
      <c r="Z58" s="110"/>
      <c r="AA58" s="110"/>
      <c r="AB58" s="110"/>
      <c r="AC58" s="110"/>
      <c r="AD58" s="110"/>
      <c r="AE58" s="110"/>
      <c r="AF58" s="110"/>
      <c r="AG58" s="110"/>
      <c r="AH58" s="110"/>
      <c r="AI58" s="110"/>
    </row>
    <row r="59" spans="2:35" x14ac:dyDescent="0.25">
      <c r="B59" s="110"/>
      <c r="C59" s="110"/>
      <c r="D59" s="110"/>
      <c r="E59" s="110"/>
      <c r="F59" s="110"/>
      <c r="G59" s="110"/>
      <c r="H59" s="110"/>
      <c r="I59" s="110"/>
      <c r="J59" s="110"/>
      <c r="K59" s="110"/>
      <c r="L59" s="110"/>
      <c r="M59" s="110"/>
      <c r="N59" s="110"/>
      <c r="O59" s="110"/>
      <c r="P59" s="110"/>
      <c r="Q59" s="110"/>
      <c r="R59" s="110"/>
      <c r="S59" s="110"/>
      <c r="T59" s="110"/>
      <c r="U59" s="110"/>
      <c r="V59" s="110"/>
      <c r="W59" s="110"/>
      <c r="X59" s="110"/>
      <c r="Y59" s="110"/>
      <c r="Z59" s="110"/>
      <c r="AA59" s="110"/>
      <c r="AB59" s="110"/>
      <c r="AC59" s="110"/>
      <c r="AD59" s="110"/>
      <c r="AE59" s="110"/>
      <c r="AF59" s="110"/>
      <c r="AG59" s="110"/>
      <c r="AH59" s="110"/>
      <c r="AI59" s="110"/>
    </row>
  </sheetData>
  <sheetProtection password="C94D" sheet="1" objects="1" scenarios="1" selectLockedCells="1"/>
  <customSheetViews>
    <customSheetView guid="{9F863CFB-40A5-4199-A02D-26D2EF48A260}" showPageBreaks="1" view="pageLayout">
      <selection activeCell="S15" sqref="S15"/>
      <pageMargins left="0.39370078740157483" right="0.39370078740157483" top="0.74803149606299213" bottom="0.74803149606299213" header="0.31496062992125984" footer="0.31496062992125984"/>
      <printOptions horizontalCentered="1"/>
      <pageSetup paperSize="9" orientation="portrait" horizontalDpi="0" verticalDpi="0" r:id="rId1"/>
      <headerFooter>
        <oddHeader>&amp;CMunkabaleseti nyilvántartás&amp;R2. számú melléklet</oddHeader>
      </headerFooter>
    </customSheetView>
  </customSheetViews>
  <mergeCells count="32">
    <mergeCell ref="G24:H24"/>
    <mergeCell ref="T24:AB24"/>
    <mergeCell ref="I24:P24"/>
    <mergeCell ref="Y1:Z1"/>
    <mergeCell ref="AC1:AH1"/>
    <mergeCell ref="Y2:Z2"/>
    <mergeCell ref="AC2:AH2"/>
    <mergeCell ref="I18:AG18"/>
    <mergeCell ref="I14:AG14"/>
    <mergeCell ref="X16:AG16"/>
    <mergeCell ref="J6:AD6"/>
    <mergeCell ref="J8:Q8"/>
    <mergeCell ref="U8:V8"/>
    <mergeCell ref="J10:S10"/>
    <mergeCell ref="K26:AG26"/>
    <mergeCell ref="I20:K20"/>
    <mergeCell ref="M20:O20"/>
    <mergeCell ref="Q20:S20"/>
    <mergeCell ref="I16:L16"/>
    <mergeCell ref="N16:O16"/>
    <mergeCell ref="Q16:R16"/>
    <mergeCell ref="L22:AG22"/>
    <mergeCell ref="AE24:AF24"/>
    <mergeCell ref="I30:AG30"/>
    <mergeCell ref="I32:AG32"/>
    <mergeCell ref="U56:AG56"/>
    <mergeCell ref="D54:P54"/>
    <mergeCell ref="I28:L28"/>
    <mergeCell ref="N28:O28"/>
    <mergeCell ref="Q28:R28"/>
    <mergeCell ref="B47:AI52"/>
    <mergeCell ref="B38:AI43"/>
  </mergeCells>
  <printOptions horizontalCentered="1"/>
  <pageMargins left="0.39370078740157483" right="0.39370078740157483" top="0.74803149606299213" bottom="0.74803149606299213" header="0.31496062992125984" footer="0.31496062992125984"/>
  <pageSetup paperSize="9" orientation="portrait" r:id="rId2"/>
  <headerFooter>
    <oddHeader>&amp;R&amp;10 1.b számú melléklet</oddHeader>
  </headerFooter>
  <ignoredErrors>
    <ignoredError sqref="Y2 AC2 P28:Q28 J8 S8 U8 J10 J6 I14 I16 N16 Q16 X16 I18 I20 M20 Q20 X20 K22 G24 I24 T24 AE24 I28 N28 K34 K26 I32 I30 B38" unlockedFormula="1"/>
    <ignoredError sqref="X2" numberStoredAsText="1"/>
  </ignoredError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theme="5" tint="0.79998168889431442"/>
  </sheetPr>
  <dimension ref="A1:AL138"/>
  <sheetViews>
    <sheetView showGridLines="0" view="pageLayout" zoomScaleNormal="100" workbookViewId="0">
      <selection activeCell="Y2" sqref="Y2:Z2"/>
    </sheetView>
  </sheetViews>
  <sheetFormatPr defaultRowHeight="15" x14ac:dyDescent="0.25"/>
  <cols>
    <col min="1" max="35" width="2.7109375" customWidth="1"/>
  </cols>
  <sheetData>
    <row r="1" spans="1:38" x14ac:dyDescent="0.25">
      <c r="A1" s="131"/>
      <c r="B1" s="111"/>
      <c r="C1" s="111"/>
      <c r="D1" s="111"/>
      <c r="E1" s="111"/>
      <c r="F1" s="111"/>
      <c r="G1" s="111"/>
      <c r="H1" s="111"/>
      <c r="I1" s="111"/>
      <c r="J1" s="111"/>
      <c r="K1" s="111"/>
      <c r="L1" s="111"/>
      <c r="M1" s="111"/>
      <c r="N1" s="111"/>
      <c r="O1" s="111"/>
      <c r="P1" s="111"/>
      <c r="Q1" s="111"/>
      <c r="R1" s="111"/>
      <c r="S1" s="111"/>
      <c r="T1" s="111"/>
      <c r="U1" s="111"/>
      <c r="V1" s="111"/>
      <c r="W1" s="111"/>
      <c r="X1" s="111"/>
      <c r="Y1" s="526" t="s">
        <v>7</v>
      </c>
      <c r="Z1" s="526"/>
      <c r="AA1" s="132"/>
      <c r="AB1" s="132"/>
      <c r="AC1" s="526" t="s">
        <v>371</v>
      </c>
      <c r="AD1" s="526"/>
      <c r="AE1" s="526"/>
      <c r="AF1" s="526"/>
      <c r="AG1" s="526"/>
      <c r="AH1" s="526"/>
      <c r="AI1" s="110"/>
    </row>
    <row r="2" spans="1:38" ht="15.75" x14ac:dyDescent="0.25">
      <c r="A2" s="111"/>
      <c r="B2" s="112"/>
      <c r="C2" s="112"/>
      <c r="D2" s="112"/>
      <c r="E2" s="111"/>
      <c r="F2" s="113"/>
      <c r="G2" s="113"/>
      <c r="H2" s="113"/>
      <c r="I2" s="113"/>
      <c r="J2" s="113"/>
      <c r="K2" s="113"/>
      <c r="L2" s="113"/>
      <c r="M2" s="113"/>
      <c r="N2" s="113"/>
      <c r="O2" s="113"/>
      <c r="P2" s="113"/>
      <c r="Q2" s="113"/>
      <c r="R2" s="113"/>
      <c r="S2" s="113"/>
      <c r="T2" s="113"/>
      <c r="U2" s="114"/>
      <c r="V2" s="114" t="s">
        <v>372</v>
      </c>
      <c r="W2" s="113"/>
      <c r="X2" s="133" t="s">
        <v>367</v>
      </c>
      <c r="Y2" s="527">
        <f>'VIZSGÁLATI DOKUMENTÁCIÓ'!$P$35</f>
        <v>0</v>
      </c>
      <c r="Z2" s="528"/>
      <c r="AA2" s="113"/>
      <c r="AB2" s="113"/>
      <c r="AC2" s="529">
        <f>'VIZSGÁLATI DOKUMENTÁCIÓ'!$T$35</f>
        <v>0</v>
      </c>
      <c r="AD2" s="530"/>
      <c r="AE2" s="530"/>
      <c r="AF2" s="530"/>
      <c r="AG2" s="530"/>
      <c r="AH2" s="531"/>
      <c r="AI2" s="110"/>
    </row>
    <row r="3" spans="1:38" s="19" customFormat="1" x14ac:dyDescent="0.25">
      <c r="A3" s="108"/>
      <c r="B3" s="108"/>
      <c r="C3" s="108"/>
      <c r="D3" s="108"/>
      <c r="E3" s="108"/>
      <c r="F3" s="108"/>
      <c r="G3" s="108"/>
      <c r="H3" s="108"/>
      <c r="I3" s="108"/>
      <c r="J3" s="108"/>
      <c r="K3" s="108"/>
      <c r="L3" s="108"/>
      <c r="M3" s="108"/>
      <c r="N3" s="108"/>
      <c r="O3" s="108"/>
      <c r="P3" s="108"/>
      <c r="Q3" s="108"/>
      <c r="R3" s="118"/>
      <c r="S3" s="108"/>
      <c r="T3" s="108"/>
      <c r="U3" s="108"/>
      <c r="V3" s="108"/>
      <c r="W3" s="108"/>
      <c r="X3" s="108"/>
      <c r="Y3" s="108"/>
      <c r="Z3" s="108"/>
      <c r="AA3" s="108"/>
      <c r="AB3" s="108"/>
      <c r="AC3" s="108"/>
      <c r="AD3" s="108"/>
      <c r="AE3" s="108"/>
      <c r="AF3" s="108"/>
      <c r="AG3" s="108"/>
      <c r="AH3" s="108"/>
      <c r="AI3" s="108"/>
    </row>
    <row r="4" spans="1:38" s="19" customFormat="1" ht="18.75" x14ac:dyDescent="0.3">
      <c r="A4" s="108"/>
      <c r="B4" s="108"/>
      <c r="C4" s="108"/>
      <c r="D4" s="108"/>
      <c r="E4" s="108"/>
      <c r="F4" s="108"/>
      <c r="G4" s="108"/>
      <c r="H4" s="108"/>
      <c r="I4" s="108"/>
      <c r="J4" s="108"/>
      <c r="K4" s="108"/>
      <c r="L4" s="108"/>
      <c r="M4" s="108"/>
      <c r="N4" s="108"/>
      <c r="O4" s="108"/>
      <c r="P4" s="108"/>
      <c r="Q4" s="108"/>
      <c r="R4" s="117" t="s">
        <v>321</v>
      </c>
      <c r="S4" s="108"/>
      <c r="T4" s="108"/>
      <c r="U4" s="108"/>
      <c r="V4" s="108"/>
      <c r="W4" s="108"/>
      <c r="X4" s="108"/>
      <c r="Y4" s="108"/>
      <c r="Z4" s="108"/>
      <c r="AA4" s="108"/>
      <c r="AB4" s="108"/>
      <c r="AC4" s="108"/>
      <c r="AD4" s="108"/>
      <c r="AE4" s="108"/>
      <c r="AF4" s="108"/>
      <c r="AG4" s="108"/>
      <c r="AH4" s="108"/>
      <c r="AI4" s="108"/>
    </row>
    <row r="5" spans="1:38" s="19" customFormat="1" ht="18.75" x14ac:dyDescent="0.3">
      <c r="A5" s="108"/>
      <c r="B5" s="108"/>
      <c r="C5" s="108"/>
      <c r="D5" s="108"/>
      <c r="E5" s="108"/>
      <c r="F5" s="108"/>
      <c r="G5" s="108"/>
      <c r="H5" s="108"/>
      <c r="I5" s="108"/>
      <c r="J5" s="108"/>
      <c r="K5" s="108"/>
      <c r="L5" s="108"/>
      <c r="M5" s="108"/>
      <c r="N5" s="108"/>
      <c r="O5" s="108"/>
      <c r="P5" s="108"/>
      <c r="Q5" s="108"/>
      <c r="R5" s="117"/>
      <c r="S5" s="108"/>
      <c r="T5" s="108"/>
      <c r="U5" s="108"/>
      <c r="V5" s="108"/>
      <c r="W5" s="108"/>
      <c r="X5" s="108"/>
      <c r="Y5" s="108"/>
      <c r="Z5" s="108"/>
      <c r="AA5" s="108"/>
      <c r="AB5" s="108"/>
      <c r="AC5" s="108"/>
      <c r="AD5" s="108"/>
      <c r="AE5" s="108"/>
      <c r="AF5" s="108"/>
      <c r="AG5" s="108"/>
      <c r="AH5" s="108"/>
      <c r="AI5" s="108"/>
    </row>
    <row r="6" spans="1:38" s="19" customFormat="1" ht="5.85" customHeight="1" x14ac:dyDescent="0.25">
      <c r="A6" s="108"/>
      <c r="B6" s="108"/>
      <c r="C6" s="108"/>
      <c r="D6" s="108"/>
      <c r="E6" s="108"/>
      <c r="F6" s="108"/>
      <c r="G6" s="108"/>
      <c r="H6" s="108"/>
      <c r="I6" s="108"/>
      <c r="J6" s="108"/>
      <c r="K6" s="108"/>
      <c r="L6" s="108"/>
      <c r="M6" s="108"/>
      <c r="N6" s="108"/>
      <c r="O6" s="108"/>
      <c r="P6" s="108"/>
      <c r="Q6" s="108"/>
      <c r="R6" s="118"/>
      <c r="S6" s="108"/>
      <c r="T6" s="108"/>
      <c r="U6" s="108"/>
      <c r="V6" s="108"/>
      <c r="W6" s="108"/>
      <c r="X6" s="108"/>
      <c r="Y6" s="108"/>
      <c r="Z6" s="108"/>
      <c r="AA6" s="108"/>
      <c r="AB6" s="108"/>
      <c r="AC6" s="108"/>
      <c r="AD6" s="108"/>
      <c r="AE6" s="108"/>
      <c r="AF6" s="108"/>
      <c r="AG6" s="108"/>
      <c r="AH6" s="108"/>
      <c r="AI6" s="108"/>
    </row>
    <row r="7" spans="1:38" s="19" customFormat="1" ht="15.75" x14ac:dyDescent="0.25">
      <c r="A7" s="108"/>
      <c r="B7" s="119" t="s">
        <v>322</v>
      </c>
      <c r="C7" s="108"/>
      <c r="D7" s="108"/>
      <c r="E7" s="108"/>
      <c r="F7" s="532"/>
      <c r="G7" s="534"/>
      <c r="H7" s="533"/>
      <c r="I7" s="121" t="s">
        <v>16</v>
      </c>
      <c r="J7" s="532"/>
      <c r="K7" s="533"/>
      <c r="L7" s="121" t="s">
        <v>16</v>
      </c>
      <c r="M7" s="532"/>
      <c r="N7" s="533"/>
      <c r="O7" s="121" t="s">
        <v>16</v>
      </c>
      <c r="P7" s="122" t="s">
        <v>51</v>
      </c>
      <c r="Q7" s="121"/>
      <c r="R7" s="121"/>
      <c r="S7" s="121"/>
      <c r="T7" s="121"/>
      <c r="U7" s="121"/>
      <c r="V7" s="141"/>
      <c r="W7" s="532"/>
      <c r="X7" s="533"/>
      <c r="Y7" s="141" t="s">
        <v>17</v>
      </c>
      <c r="Z7" s="141"/>
      <c r="AA7" s="532"/>
      <c r="AB7" s="533"/>
      <c r="AC7" s="141" t="s">
        <v>323</v>
      </c>
      <c r="AD7" s="141"/>
      <c r="AE7" s="141"/>
      <c r="AF7" s="141"/>
      <c r="AG7" s="141"/>
      <c r="AH7" s="108"/>
      <c r="AI7" s="108"/>
    </row>
    <row r="8" spans="1:38" ht="8.4499999999999993" customHeight="1" x14ac:dyDescent="0.25">
      <c r="A8" s="110"/>
      <c r="B8" s="110"/>
      <c r="C8" s="120"/>
      <c r="D8" s="110"/>
      <c r="E8" s="110"/>
      <c r="F8" s="110"/>
      <c r="G8" s="110"/>
      <c r="H8" s="110"/>
      <c r="I8" s="110"/>
      <c r="J8" s="110"/>
      <c r="K8" s="110"/>
      <c r="L8" s="110"/>
      <c r="M8" s="110"/>
      <c r="N8" s="110"/>
      <c r="O8" s="110"/>
      <c r="P8" s="110"/>
      <c r="Q8" s="110"/>
      <c r="R8" s="110"/>
      <c r="S8" s="110"/>
      <c r="T8" s="110"/>
      <c r="U8" s="110"/>
      <c r="V8" s="110"/>
      <c r="W8" s="110"/>
      <c r="X8" s="110"/>
      <c r="Y8" s="110"/>
      <c r="Z8" s="110"/>
      <c r="AA8" s="110"/>
      <c r="AB8" s="110"/>
      <c r="AC8" s="110"/>
      <c r="AD8" s="110"/>
      <c r="AE8" s="110"/>
      <c r="AF8" s="110"/>
      <c r="AG8" s="110"/>
      <c r="AH8" s="110"/>
      <c r="AI8" s="110"/>
    </row>
    <row r="9" spans="1:38" s="19" customFormat="1" ht="15.75" x14ac:dyDescent="0.25">
      <c r="A9" s="108"/>
      <c r="B9" s="119" t="s">
        <v>324</v>
      </c>
      <c r="C9" s="108"/>
      <c r="D9" s="108"/>
      <c r="E9" s="108"/>
      <c r="F9" s="518">
        <f>'VIZSGÁLATI DOKUMENTÁCIÓ'!$K$65</f>
        <v>0</v>
      </c>
      <c r="G9" s="519"/>
      <c r="H9" s="519"/>
      <c r="I9" s="519"/>
      <c r="J9" s="519"/>
      <c r="K9" s="519"/>
      <c r="L9" s="519"/>
      <c r="M9" s="519"/>
      <c r="N9" s="519"/>
      <c r="O9" s="519"/>
      <c r="P9" s="519"/>
      <c r="Q9" s="519"/>
      <c r="R9" s="519"/>
      <c r="S9" s="519"/>
      <c r="T9" s="519"/>
      <c r="U9" s="519"/>
      <c r="V9" s="519"/>
      <c r="W9" s="519"/>
      <c r="X9" s="519"/>
      <c r="Y9" s="519"/>
      <c r="Z9" s="519"/>
      <c r="AA9" s="519"/>
      <c r="AB9" s="520"/>
      <c r="AC9" s="127" t="s">
        <v>470</v>
      </c>
      <c r="AD9" s="127"/>
      <c r="AE9" s="127"/>
      <c r="AF9" s="127"/>
      <c r="AG9" s="127"/>
      <c r="AH9" s="127"/>
      <c r="AI9" s="127"/>
      <c r="AJ9" s="20"/>
      <c r="AK9" s="20"/>
      <c r="AL9" s="20"/>
    </row>
    <row r="10" spans="1:38" ht="5.85" customHeight="1" x14ac:dyDescent="0.25">
      <c r="A10" s="110"/>
      <c r="B10" s="110"/>
      <c r="C10" s="110"/>
      <c r="D10" s="110"/>
      <c r="E10" s="110"/>
      <c r="F10" s="110"/>
      <c r="G10" s="110"/>
      <c r="H10" s="110"/>
      <c r="I10" s="110"/>
      <c r="J10" s="110"/>
      <c r="K10" s="110"/>
      <c r="L10" s="110"/>
      <c r="M10" s="110"/>
      <c r="N10" s="110"/>
      <c r="O10" s="110"/>
      <c r="P10" s="110"/>
      <c r="Q10" s="110"/>
      <c r="R10" s="110"/>
      <c r="S10" s="110"/>
      <c r="T10" s="110"/>
      <c r="U10" s="110"/>
      <c r="V10" s="110"/>
      <c r="W10" s="110"/>
      <c r="X10" s="110"/>
      <c r="Y10" s="110"/>
      <c r="Z10" s="110"/>
      <c r="AA10" s="110"/>
      <c r="AB10" s="110"/>
      <c r="AC10" s="110"/>
      <c r="AD10" s="110"/>
      <c r="AE10" s="110"/>
      <c r="AF10" s="110"/>
      <c r="AG10" s="110"/>
      <c r="AH10" s="110"/>
      <c r="AI10" s="110"/>
    </row>
    <row r="11" spans="1:38" s="19" customFormat="1" ht="15.75" x14ac:dyDescent="0.25">
      <c r="A11" s="108"/>
      <c r="B11" s="119"/>
      <c r="C11" s="108"/>
      <c r="D11" s="108"/>
      <c r="E11" s="108"/>
      <c r="F11" s="518">
        <f>'VIZSGÁLATI DOKUMENTÁCIÓ'!$K$69</f>
        <v>0</v>
      </c>
      <c r="G11" s="519"/>
      <c r="H11" s="519"/>
      <c r="I11" s="519"/>
      <c r="J11" s="519"/>
      <c r="K11" s="519"/>
      <c r="L11" s="519"/>
      <c r="M11" s="519"/>
      <c r="N11" s="519"/>
      <c r="O11" s="519"/>
      <c r="P11" s="519"/>
      <c r="Q11" s="519"/>
      <c r="R11" s="519"/>
      <c r="S11" s="519"/>
      <c r="T11" s="519"/>
      <c r="U11" s="519"/>
      <c r="V11" s="519"/>
      <c r="W11" s="519"/>
      <c r="X11" s="519"/>
      <c r="Y11" s="519"/>
      <c r="Z11" s="519"/>
      <c r="AA11" s="519"/>
      <c r="AB11" s="520"/>
      <c r="AC11" s="127" t="s">
        <v>471</v>
      </c>
      <c r="AD11" s="127"/>
      <c r="AE11" s="127"/>
      <c r="AF11" s="127"/>
      <c r="AG11" s="127"/>
      <c r="AH11" s="127"/>
      <c r="AI11" s="127"/>
      <c r="AJ11" s="20"/>
      <c r="AK11" s="20"/>
      <c r="AL11" s="20"/>
    </row>
    <row r="12" spans="1:38" ht="5.85" customHeight="1" x14ac:dyDescent="0.25">
      <c r="A12" s="110"/>
      <c r="B12" s="110"/>
      <c r="C12" s="110"/>
      <c r="D12" s="110"/>
      <c r="E12" s="110"/>
      <c r="F12" s="110"/>
      <c r="G12" s="110"/>
      <c r="H12" s="110"/>
      <c r="I12" s="110"/>
      <c r="J12" s="110"/>
      <c r="K12" s="110"/>
      <c r="L12" s="110"/>
      <c r="M12" s="110"/>
      <c r="N12" s="110"/>
      <c r="O12" s="110"/>
      <c r="P12" s="110"/>
      <c r="Q12" s="110"/>
      <c r="R12" s="110"/>
      <c r="S12" s="110"/>
      <c r="T12" s="110"/>
      <c r="U12" s="110"/>
      <c r="V12" s="110"/>
      <c r="W12" s="110"/>
      <c r="X12" s="110"/>
      <c r="Y12" s="110"/>
      <c r="Z12" s="110"/>
      <c r="AA12" s="110"/>
      <c r="AB12" s="110"/>
      <c r="AC12" s="110"/>
      <c r="AD12" s="110"/>
      <c r="AE12" s="110"/>
      <c r="AF12" s="110"/>
      <c r="AG12" s="110"/>
      <c r="AH12" s="110"/>
      <c r="AI12" s="110"/>
    </row>
    <row r="13" spans="1:38" s="19" customFormat="1" ht="15.75" x14ac:dyDescent="0.25">
      <c r="A13" s="108"/>
      <c r="B13" s="437" t="s">
        <v>310</v>
      </c>
      <c r="C13" s="437"/>
      <c r="D13" s="437"/>
      <c r="E13" s="437"/>
      <c r="F13" s="524"/>
      <c r="G13" s="215"/>
      <c r="H13" s="466">
        <f>'VIZSGÁLATI DOKUMENTÁCIÓ'!$K$71</f>
        <v>0</v>
      </c>
      <c r="I13" s="467"/>
      <c r="J13" s="467"/>
      <c r="K13" s="468"/>
      <c r="L13" s="121" t="s">
        <v>16</v>
      </c>
      <c r="M13" s="469">
        <f>'VIZSGÁLATI DOKUMENTÁCIÓ'!$P$71</f>
        <v>0</v>
      </c>
      <c r="N13" s="468"/>
      <c r="O13" s="121" t="s">
        <v>16</v>
      </c>
      <c r="P13" s="469">
        <f>'VIZSGÁLATI DOKUMENTÁCIÓ'!$S$71</f>
        <v>0</v>
      </c>
      <c r="Q13" s="468"/>
      <c r="R13" s="121" t="s">
        <v>16</v>
      </c>
      <c r="S13" s="122" t="s">
        <v>47</v>
      </c>
      <c r="T13" s="121"/>
      <c r="U13" s="521">
        <f>'VIZSGÁLATI DOKUMENTÁCIÓ'!$Z$71</f>
        <v>0</v>
      </c>
      <c r="V13" s="522"/>
      <c r="W13" s="522"/>
      <c r="X13" s="522"/>
      <c r="Y13" s="522"/>
      <c r="Z13" s="522"/>
      <c r="AA13" s="522"/>
      <c r="AB13" s="522"/>
      <c r="AC13" s="522"/>
      <c r="AD13" s="522"/>
      <c r="AE13" s="522"/>
      <c r="AF13" s="522"/>
      <c r="AG13" s="522"/>
      <c r="AH13" s="523"/>
      <c r="AI13" s="142"/>
      <c r="AJ13" s="108"/>
    </row>
    <row r="14" spans="1:38" ht="5.85" customHeight="1" x14ac:dyDescent="0.25">
      <c r="A14" s="110"/>
      <c r="B14" s="110"/>
      <c r="C14" s="110"/>
      <c r="D14" s="110"/>
      <c r="E14" s="110"/>
      <c r="F14" s="110"/>
      <c r="G14" s="110"/>
      <c r="H14" s="110"/>
      <c r="I14" s="110"/>
      <c r="J14" s="110"/>
      <c r="K14" s="110"/>
      <c r="L14" s="110"/>
      <c r="M14" s="110"/>
      <c r="N14" s="110"/>
      <c r="O14" s="110"/>
      <c r="P14" s="110"/>
      <c r="Q14" s="110"/>
      <c r="R14" s="110"/>
      <c r="S14" s="110"/>
      <c r="T14" s="110"/>
      <c r="U14" s="110"/>
      <c r="V14" s="110"/>
      <c r="W14" s="110"/>
      <c r="X14" s="110"/>
      <c r="Y14" s="110"/>
      <c r="Z14" s="110"/>
      <c r="AA14" s="110"/>
      <c r="AB14" s="110"/>
      <c r="AC14" s="110"/>
      <c r="AD14" s="110"/>
      <c r="AE14" s="110"/>
      <c r="AF14" s="110"/>
      <c r="AG14" s="110"/>
      <c r="AH14" s="110"/>
      <c r="AI14" s="110"/>
    </row>
    <row r="15" spans="1:38" x14ac:dyDescent="0.25">
      <c r="A15" s="110"/>
      <c r="B15" s="110" t="s">
        <v>325</v>
      </c>
      <c r="C15" s="110"/>
      <c r="D15" s="110"/>
      <c r="E15" s="110"/>
      <c r="F15" s="110"/>
      <c r="G15" s="110"/>
      <c r="H15" s="466">
        <f>'VIZSGÁLATI DOKUMENTÁCIÓ'!$K$94</f>
        <v>0</v>
      </c>
      <c r="I15" s="467"/>
      <c r="J15" s="467"/>
      <c r="K15" s="468"/>
      <c r="L15" s="143" t="s">
        <v>16</v>
      </c>
      <c r="M15" s="469">
        <f>'VIZSGÁLATI DOKUMENTÁCIÓ'!$O$94</f>
        <v>0</v>
      </c>
      <c r="N15" s="468"/>
      <c r="O15" s="143" t="s">
        <v>16</v>
      </c>
      <c r="P15" s="466">
        <f>'VIZSGÁLATI DOKUMENTÁCIÓ'!$R$94</f>
        <v>0</v>
      </c>
      <c r="Q15" s="468"/>
      <c r="R15" s="134" t="s">
        <v>16</v>
      </c>
      <c r="S15" s="134" t="s">
        <v>51</v>
      </c>
      <c r="T15" s="134"/>
      <c r="U15" s="134"/>
      <c r="V15" s="134"/>
      <c r="W15" s="466">
        <f>'VIZSGÁLATI DOKUMENTÁCIÓ'!$K$96</f>
        <v>0</v>
      </c>
      <c r="X15" s="468"/>
      <c r="Y15" s="134" t="s">
        <v>17</v>
      </c>
      <c r="Z15" s="134"/>
      <c r="AA15" s="466">
        <f>'VIZSGÁLATI DOKUMENTÁCIÓ'!$P$96</f>
        <v>0</v>
      </c>
      <c r="AB15" s="468"/>
      <c r="AC15" s="134" t="s">
        <v>326</v>
      </c>
      <c r="AD15" s="134"/>
      <c r="AE15" s="134"/>
      <c r="AF15" s="134"/>
      <c r="AG15" s="110"/>
      <c r="AH15" s="134"/>
      <c r="AI15" s="134"/>
      <c r="AJ15" s="134"/>
    </row>
    <row r="16" spans="1:38" x14ac:dyDescent="0.25">
      <c r="A16" s="110"/>
      <c r="B16" s="110" t="s">
        <v>327</v>
      </c>
      <c r="C16" s="110"/>
      <c r="D16" s="110"/>
      <c r="E16" s="110"/>
      <c r="F16" s="110"/>
      <c r="G16" s="141"/>
      <c r="H16" s="141"/>
      <c r="I16" s="141"/>
      <c r="J16" s="141"/>
      <c r="K16" s="121"/>
      <c r="L16" s="141"/>
      <c r="M16" s="141"/>
      <c r="N16" s="121"/>
      <c r="O16" s="141"/>
      <c r="P16" s="141"/>
      <c r="Q16" s="134"/>
      <c r="R16" s="134"/>
      <c r="S16" s="134"/>
      <c r="T16" s="134"/>
      <c r="U16" s="134"/>
      <c r="V16" s="141"/>
      <c r="W16" s="141"/>
      <c r="X16" s="134"/>
      <c r="Y16" s="134"/>
      <c r="Z16" s="141"/>
      <c r="AA16" s="141"/>
      <c r="AB16" s="134"/>
      <c r="AC16" s="134"/>
      <c r="AD16" s="134"/>
      <c r="AE16" s="134"/>
      <c r="AF16" s="110"/>
      <c r="AG16" s="134"/>
      <c r="AH16" s="134"/>
      <c r="AI16" s="134"/>
    </row>
    <row r="17" spans="1:38" ht="8.4499999999999993" customHeight="1" x14ac:dyDescent="0.25">
      <c r="A17" s="110"/>
      <c r="B17" s="110"/>
      <c r="C17" s="110"/>
      <c r="D17" s="110"/>
      <c r="E17" s="110"/>
      <c r="F17" s="110"/>
      <c r="G17" s="110"/>
      <c r="H17" s="110"/>
      <c r="I17" s="110"/>
      <c r="J17" s="110"/>
      <c r="K17" s="110"/>
      <c r="L17" s="110"/>
      <c r="M17" s="110"/>
      <c r="N17" s="110"/>
      <c r="O17" s="110"/>
      <c r="P17" s="110"/>
      <c r="Q17" s="110"/>
      <c r="R17" s="110"/>
      <c r="S17" s="110"/>
      <c r="T17" s="110"/>
      <c r="U17" s="110"/>
      <c r="V17" s="110"/>
      <c r="W17" s="110"/>
      <c r="X17" s="110"/>
      <c r="Y17" s="110"/>
      <c r="Z17" s="110"/>
      <c r="AA17" s="110"/>
      <c r="AB17" s="110"/>
      <c r="AC17" s="110"/>
      <c r="AD17" s="110"/>
      <c r="AE17" s="110"/>
      <c r="AF17" s="110"/>
      <c r="AG17" s="110"/>
      <c r="AH17" s="110"/>
      <c r="AI17" s="110"/>
    </row>
    <row r="18" spans="1:38" s="19" customFormat="1" ht="15.75" x14ac:dyDescent="0.25">
      <c r="A18" s="108"/>
      <c r="B18" s="144" t="s">
        <v>472</v>
      </c>
      <c r="C18" s="122"/>
      <c r="D18" s="108"/>
      <c r="E18" s="108"/>
      <c r="F18" s="108"/>
      <c r="G18" s="108"/>
      <c r="H18" s="108"/>
      <c r="I18" s="124"/>
      <c r="J18" s="124"/>
      <c r="K18" s="124"/>
      <c r="L18" s="124"/>
      <c r="M18" s="124"/>
      <c r="N18" s="124"/>
      <c r="O18" s="124"/>
      <c r="P18" s="124"/>
      <c r="Q18" s="124"/>
      <c r="R18" s="124"/>
      <c r="S18" s="124"/>
      <c r="T18" s="124"/>
      <c r="U18" s="124"/>
      <c r="V18" s="124"/>
      <c r="W18" s="124"/>
      <c r="X18" s="124"/>
      <c r="Y18" s="124"/>
      <c r="Z18" s="124"/>
      <c r="AA18" s="124"/>
      <c r="AB18" s="124"/>
      <c r="AC18" s="124"/>
      <c r="AD18" s="124"/>
      <c r="AE18" s="124"/>
      <c r="AF18" s="124"/>
      <c r="AG18" s="124"/>
      <c r="AH18" s="108"/>
      <c r="AI18" s="108"/>
    </row>
    <row r="19" spans="1:38" ht="8.4499999999999993" customHeight="1" x14ac:dyDescent="0.25">
      <c r="A19" s="110"/>
      <c r="B19" s="110"/>
      <c r="C19" s="110"/>
      <c r="D19" s="110"/>
      <c r="E19" s="110"/>
      <c r="F19" s="110"/>
      <c r="G19" s="110"/>
      <c r="H19" s="110"/>
      <c r="I19" s="110"/>
      <c r="J19" s="110"/>
      <c r="K19" s="110"/>
      <c r="L19" s="110"/>
      <c r="M19" s="110"/>
      <c r="N19" s="110"/>
      <c r="O19" s="110"/>
      <c r="P19" s="110"/>
      <c r="Q19" s="110"/>
      <c r="R19" s="110"/>
      <c r="S19" s="110"/>
      <c r="T19" s="110"/>
      <c r="U19" s="110"/>
      <c r="V19" s="110"/>
      <c r="W19" s="110"/>
      <c r="X19" s="110"/>
      <c r="Y19" s="110"/>
      <c r="Z19" s="110"/>
      <c r="AA19" s="110"/>
      <c r="AB19" s="110"/>
      <c r="AC19" s="110"/>
      <c r="AD19" s="110"/>
      <c r="AE19" s="110"/>
      <c r="AF19" s="110"/>
      <c r="AG19" s="110"/>
      <c r="AH19" s="110"/>
      <c r="AI19" s="110"/>
    </row>
    <row r="20" spans="1:38" s="19" customFormat="1" ht="15.75" x14ac:dyDescent="0.25">
      <c r="A20" s="108"/>
      <c r="B20" s="305" t="s">
        <v>2085</v>
      </c>
      <c r="C20" s="122"/>
      <c r="D20" s="108"/>
      <c r="E20" s="108"/>
      <c r="F20" s="108"/>
      <c r="G20" s="108"/>
      <c r="H20" s="108"/>
      <c r="I20" s="108"/>
      <c r="J20" s="463">
        <f>'VIZSGÁLATI DOKUMENTÁCIÓ'!$K$40</f>
        <v>0</v>
      </c>
      <c r="K20" s="464"/>
      <c r="L20" s="464"/>
      <c r="M20" s="464"/>
      <c r="N20" s="464"/>
      <c r="O20" s="464"/>
      <c r="P20" s="464"/>
      <c r="Q20" s="464"/>
      <c r="R20" s="464"/>
      <c r="S20" s="464"/>
      <c r="T20" s="464"/>
      <c r="U20" s="464"/>
      <c r="V20" s="464"/>
      <c r="W20" s="464"/>
      <c r="X20" s="464"/>
      <c r="Y20" s="464"/>
      <c r="Z20" s="464"/>
      <c r="AA20" s="464"/>
      <c r="AB20" s="464"/>
      <c r="AC20" s="464"/>
      <c r="AD20" s="465"/>
      <c r="AE20" s="108"/>
      <c r="AF20" s="108"/>
      <c r="AG20" s="108"/>
      <c r="AH20" s="108"/>
      <c r="AI20" s="108"/>
    </row>
    <row r="21" spans="1:38" ht="5.85" customHeight="1" x14ac:dyDescent="0.25">
      <c r="A21" s="110"/>
      <c r="B21" s="306"/>
      <c r="C21" s="110"/>
      <c r="D21" s="110"/>
      <c r="E21" s="110"/>
      <c r="F21" s="110"/>
      <c r="G21" s="110"/>
      <c r="H21" s="110"/>
      <c r="I21" s="110"/>
      <c r="J21" s="110"/>
      <c r="K21" s="110"/>
      <c r="L21" s="128"/>
      <c r="M21" s="128"/>
      <c r="N21" s="110"/>
      <c r="O21" s="110"/>
      <c r="P21" s="110"/>
      <c r="Q21" s="110"/>
      <c r="R21" s="110"/>
      <c r="S21" s="110"/>
      <c r="T21" s="110"/>
      <c r="U21" s="110"/>
      <c r="V21" s="110"/>
      <c r="W21" s="110"/>
      <c r="X21" s="110"/>
      <c r="Y21" s="110"/>
      <c r="Z21" s="110"/>
      <c r="AA21" s="110"/>
      <c r="AB21" s="110"/>
      <c r="AC21" s="110"/>
      <c r="AD21" s="110"/>
      <c r="AE21" s="110"/>
      <c r="AF21" s="110"/>
      <c r="AG21" s="110"/>
      <c r="AH21" s="110"/>
      <c r="AI21" s="110"/>
      <c r="AJ21" s="110"/>
    </row>
    <row r="22" spans="1:38" ht="15.75" x14ac:dyDescent="0.25">
      <c r="A22" s="217"/>
      <c r="B22" s="305" t="s">
        <v>400</v>
      </c>
      <c r="C22" s="217"/>
      <c r="D22" s="217"/>
      <c r="E22" s="217"/>
      <c r="F22" s="217"/>
      <c r="G22" s="217"/>
      <c r="H22" s="217"/>
      <c r="I22" s="217"/>
      <c r="J22" s="511">
        <f>'VIZSGÁLATI DOKUMENTÁCIÓ'!$K$44</f>
        <v>0</v>
      </c>
      <c r="K22" s="512"/>
      <c r="L22" s="512"/>
      <c r="M22" s="512"/>
      <c r="N22" s="513"/>
      <c r="O22" s="218" t="s">
        <v>244</v>
      </c>
      <c r="P22" s="317">
        <f>'VIZSGÁLATI DOKUMENTÁCIÓ'!$P$44</f>
        <v>0</v>
      </c>
      <c r="Q22" s="218" t="s">
        <v>244</v>
      </c>
      <c r="R22" s="514">
        <f>'VIZSGÁLATI DOKUMENTÁCIÓ'!$R$44</f>
        <v>0</v>
      </c>
      <c r="S22" s="515"/>
      <c r="T22" s="219"/>
      <c r="U22" s="217"/>
      <c r="V22" s="128"/>
      <c r="W22" s="128"/>
      <c r="X22" s="128"/>
      <c r="Y22" s="128"/>
      <c r="Z22" s="128"/>
      <c r="AA22" s="128"/>
      <c r="AB22" s="128"/>
      <c r="AC22" s="128"/>
      <c r="AD22" s="128"/>
      <c r="AE22" s="128"/>
      <c r="AF22" s="110"/>
    </row>
    <row r="23" spans="1:38" ht="5.85" customHeight="1" x14ac:dyDescent="0.25">
      <c r="A23" s="110"/>
      <c r="B23" s="304"/>
      <c r="C23" s="110"/>
      <c r="D23" s="110"/>
      <c r="E23" s="110"/>
      <c r="F23" s="110"/>
      <c r="G23" s="110"/>
      <c r="H23" s="110"/>
      <c r="I23" s="110"/>
      <c r="J23" s="110"/>
      <c r="K23" s="110"/>
      <c r="L23" s="110"/>
      <c r="M23" s="110"/>
      <c r="N23" s="110"/>
      <c r="O23" s="110"/>
      <c r="P23" s="110"/>
      <c r="Q23" s="110"/>
      <c r="R23" s="110"/>
      <c r="S23" s="110"/>
      <c r="T23" s="110"/>
      <c r="U23" s="110"/>
      <c r="V23" s="110"/>
      <c r="W23" s="110"/>
      <c r="X23" s="110"/>
      <c r="Y23" s="110"/>
      <c r="Z23" s="110"/>
      <c r="AA23" s="110"/>
      <c r="AB23" s="110"/>
      <c r="AC23" s="110"/>
      <c r="AD23" s="110"/>
      <c r="AE23" s="110"/>
      <c r="AF23" s="110"/>
      <c r="AG23" s="110"/>
      <c r="AH23" s="110"/>
      <c r="AI23" s="110"/>
      <c r="AJ23" s="110"/>
    </row>
    <row r="24" spans="1:38" ht="15.75" customHeight="1" x14ac:dyDescent="0.25">
      <c r="A24" s="120"/>
      <c r="B24" s="305" t="s">
        <v>2087</v>
      </c>
      <c r="C24" s="217"/>
      <c r="D24" s="217"/>
      <c r="E24" s="217"/>
      <c r="F24" s="217"/>
      <c r="G24" s="217"/>
      <c r="H24" s="217"/>
      <c r="I24" s="110"/>
      <c r="J24" s="499">
        <f>'VIZSGÁLATI DOKUMENTÁCIÓ'!$AD$44</f>
        <v>0</v>
      </c>
      <c r="K24" s="516"/>
      <c r="L24" s="516"/>
      <c r="M24" s="516"/>
      <c r="N24" s="516"/>
      <c r="O24" s="516"/>
      <c r="P24" s="516"/>
      <c r="Q24" s="516"/>
      <c r="R24" s="516"/>
      <c r="S24" s="517"/>
      <c r="T24" s="110"/>
      <c r="U24" s="110"/>
      <c r="V24" s="110"/>
      <c r="W24" s="110"/>
      <c r="X24" s="110"/>
      <c r="Y24" s="110"/>
      <c r="Z24" s="110"/>
      <c r="AA24" s="110"/>
      <c r="AB24" s="110"/>
      <c r="AC24" s="110"/>
      <c r="AD24" s="110"/>
      <c r="AE24" s="110"/>
      <c r="AF24" s="110"/>
      <c r="AG24" s="110"/>
      <c r="AH24" s="110"/>
      <c r="AI24" s="110"/>
      <c r="AJ24" s="110"/>
      <c r="AK24" s="110"/>
      <c r="AL24" s="110"/>
    </row>
    <row r="25" spans="1:38" ht="5.85" customHeight="1" x14ac:dyDescent="0.25">
      <c r="A25" s="110"/>
      <c r="B25" s="306"/>
      <c r="C25" s="110"/>
      <c r="D25" s="110"/>
      <c r="E25" s="110"/>
      <c r="F25" s="110"/>
      <c r="G25" s="110"/>
      <c r="H25" s="110"/>
      <c r="I25" s="110"/>
      <c r="J25" s="110"/>
      <c r="K25" s="128"/>
      <c r="L25" s="128"/>
      <c r="M25" s="110"/>
      <c r="N25" s="110"/>
      <c r="O25" s="110"/>
      <c r="P25" s="110"/>
      <c r="Q25" s="110"/>
      <c r="R25" s="110"/>
      <c r="S25" s="110"/>
      <c r="T25" s="110"/>
      <c r="U25" s="110"/>
      <c r="V25" s="110"/>
      <c r="W25" s="110"/>
      <c r="X25" s="110"/>
      <c r="Y25" s="110"/>
      <c r="Z25" s="110"/>
      <c r="AA25" s="110"/>
      <c r="AB25" s="110"/>
      <c r="AC25" s="110"/>
      <c r="AD25" s="110"/>
      <c r="AE25" s="110"/>
      <c r="AF25" s="110"/>
      <c r="AG25" s="110"/>
      <c r="AH25" s="110"/>
      <c r="AI25" s="110"/>
    </row>
    <row r="26" spans="1:38" s="19" customFormat="1" ht="15.75" x14ac:dyDescent="0.25">
      <c r="A26" s="108"/>
      <c r="B26" s="305" t="s">
        <v>2086</v>
      </c>
      <c r="C26" s="122"/>
      <c r="D26" s="108"/>
      <c r="E26" s="108"/>
      <c r="F26" s="108"/>
      <c r="G26" s="108"/>
      <c r="H26" s="108"/>
      <c r="I26" s="108"/>
      <c r="J26" s="511">
        <f>'VIZSGÁLATI DOKUMENTÁCIÓ'!$K$42</f>
        <v>0</v>
      </c>
      <c r="K26" s="467"/>
      <c r="L26" s="468"/>
      <c r="M26" s="145"/>
      <c r="N26" s="463">
        <f>'VIZSGÁLATI DOKUMENTÁCIÓ'!$P$42</f>
        <v>0</v>
      </c>
      <c r="O26" s="464"/>
      <c r="P26" s="464"/>
      <c r="Q26" s="464"/>
      <c r="R26" s="464"/>
      <c r="S26" s="464"/>
      <c r="T26" s="464"/>
      <c r="U26" s="464"/>
      <c r="V26" s="464"/>
      <c r="W26" s="464"/>
      <c r="X26" s="464"/>
      <c r="Y26" s="464"/>
      <c r="Z26" s="464"/>
      <c r="AA26" s="464"/>
      <c r="AB26" s="464"/>
      <c r="AC26" s="464"/>
      <c r="AD26" s="464"/>
      <c r="AE26" s="464"/>
      <c r="AF26" s="464"/>
      <c r="AG26" s="464"/>
      <c r="AH26" s="465"/>
      <c r="AI26" s="108"/>
      <c r="AJ26" s="108"/>
    </row>
    <row r="27" spans="1:38" ht="5.85" customHeight="1" x14ac:dyDescent="0.25">
      <c r="A27" s="110"/>
      <c r="B27" s="306"/>
      <c r="C27" s="110"/>
      <c r="D27" s="110"/>
      <c r="E27" s="110"/>
      <c r="F27" s="110"/>
      <c r="G27" s="110"/>
      <c r="H27" s="110"/>
      <c r="I27" s="110"/>
      <c r="J27" s="110"/>
      <c r="K27" s="128"/>
      <c r="L27" s="128"/>
      <c r="M27" s="110"/>
      <c r="N27" s="110"/>
      <c r="O27" s="110"/>
      <c r="P27" s="110"/>
      <c r="Q27" s="110"/>
      <c r="R27" s="110"/>
      <c r="S27" s="110"/>
      <c r="T27" s="110"/>
      <c r="U27" s="110"/>
      <c r="V27" s="110"/>
      <c r="W27" s="110"/>
      <c r="X27" s="110"/>
      <c r="Y27" s="110"/>
      <c r="Z27" s="110"/>
      <c r="AA27" s="110"/>
      <c r="AB27" s="110"/>
      <c r="AC27" s="110"/>
      <c r="AD27" s="110"/>
      <c r="AE27" s="110"/>
      <c r="AF27" s="110"/>
      <c r="AG27" s="110"/>
      <c r="AH27" s="110"/>
      <c r="AI27" s="110"/>
    </row>
    <row r="28" spans="1:38" s="19" customFormat="1" ht="15.75" x14ac:dyDescent="0.25">
      <c r="A28" s="108"/>
      <c r="B28" s="305" t="s">
        <v>328</v>
      </c>
      <c r="C28" s="122"/>
      <c r="D28" s="108"/>
      <c r="E28" s="108"/>
      <c r="F28" s="108"/>
      <c r="G28" s="108"/>
      <c r="H28" s="108"/>
      <c r="I28" s="124"/>
      <c r="J28" s="124"/>
      <c r="K28" s="124"/>
      <c r="L28" s="124"/>
      <c r="M28" s="124"/>
      <c r="N28" s="463"/>
      <c r="O28" s="464"/>
      <c r="P28" s="464"/>
      <c r="Q28" s="464"/>
      <c r="R28" s="464"/>
      <c r="S28" s="464"/>
      <c r="T28" s="464"/>
      <c r="U28" s="464"/>
      <c r="V28" s="464"/>
      <c r="W28" s="464"/>
      <c r="X28" s="464"/>
      <c r="Y28" s="464"/>
      <c r="Z28" s="464"/>
      <c r="AA28" s="464"/>
      <c r="AB28" s="464"/>
      <c r="AC28" s="464"/>
      <c r="AD28" s="464"/>
      <c r="AE28" s="464"/>
      <c r="AF28" s="464"/>
      <c r="AG28" s="464"/>
      <c r="AH28" s="465"/>
      <c r="AI28" s="108"/>
      <c r="AJ28" s="108"/>
    </row>
    <row r="29" spans="1:38" ht="8.4499999999999993" customHeight="1" x14ac:dyDescent="0.25">
      <c r="A29" s="110"/>
      <c r="B29" s="110"/>
      <c r="C29" s="110"/>
      <c r="D29" s="110"/>
      <c r="E29" s="110"/>
      <c r="F29" s="110"/>
      <c r="G29" s="110"/>
      <c r="H29" s="110"/>
      <c r="I29" s="110"/>
      <c r="J29" s="110"/>
      <c r="K29" s="110"/>
      <c r="L29" s="110"/>
      <c r="M29" s="110"/>
      <c r="N29" s="110"/>
      <c r="O29" s="110"/>
      <c r="P29" s="110"/>
      <c r="Q29" s="110"/>
      <c r="R29" s="110"/>
      <c r="S29" s="110"/>
      <c r="T29" s="110"/>
      <c r="U29" s="110"/>
      <c r="V29" s="110"/>
      <c r="W29" s="110"/>
      <c r="X29" s="110"/>
      <c r="Y29" s="110"/>
      <c r="Z29" s="110"/>
      <c r="AA29" s="110"/>
      <c r="AB29" s="110"/>
      <c r="AC29" s="110"/>
      <c r="AD29" s="110"/>
      <c r="AE29" s="110"/>
      <c r="AF29" s="110"/>
      <c r="AG29" s="110"/>
      <c r="AH29" s="110"/>
      <c r="AI29" s="110"/>
    </row>
    <row r="30" spans="1:38" s="19" customFormat="1" ht="15.75" x14ac:dyDescent="0.25">
      <c r="A30" s="108"/>
      <c r="B30" s="144" t="s">
        <v>329</v>
      </c>
      <c r="C30" s="122"/>
      <c r="D30" s="108"/>
      <c r="E30" s="108"/>
      <c r="F30" s="108"/>
      <c r="G30" s="108"/>
      <c r="H30" s="108"/>
      <c r="I30" s="124"/>
      <c r="J30" s="124"/>
      <c r="K30" s="124"/>
      <c r="L30" s="124"/>
      <c r="M30" s="124"/>
      <c r="N30" s="124"/>
      <c r="O30" s="124"/>
      <c r="P30" s="124"/>
      <c r="Q30" s="124"/>
      <c r="R30" s="124"/>
      <c r="S30" s="124"/>
      <c r="T30" s="124"/>
      <c r="U30" s="124"/>
      <c r="V30" s="124"/>
      <c r="W30" s="124"/>
      <c r="X30" s="124"/>
      <c r="Y30" s="124"/>
      <c r="Z30" s="124"/>
      <c r="AA30" s="124"/>
      <c r="AB30" s="124"/>
      <c r="AC30" s="124"/>
      <c r="AD30" s="124"/>
      <c r="AE30" s="124"/>
      <c r="AF30" s="124"/>
      <c r="AG30" s="124"/>
      <c r="AH30" s="108"/>
      <c r="AI30" s="108"/>
    </row>
    <row r="31" spans="1:38" ht="8.4499999999999993" customHeight="1" x14ac:dyDescent="0.25">
      <c r="A31" s="110"/>
      <c r="B31" s="110"/>
      <c r="C31" s="110"/>
      <c r="D31" s="110"/>
      <c r="E31" s="110"/>
      <c r="F31" s="110"/>
      <c r="G31" s="110"/>
      <c r="H31" s="110"/>
      <c r="I31" s="110"/>
      <c r="J31" s="110"/>
      <c r="K31" s="110"/>
      <c r="L31" s="110"/>
      <c r="M31" s="110"/>
      <c r="N31" s="110"/>
      <c r="O31" s="110"/>
      <c r="P31" s="110"/>
      <c r="Q31" s="110"/>
      <c r="R31" s="110"/>
      <c r="S31" s="110"/>
      <c r="T31" s="110"/>
      <c r="U31" s="110"/>
      <c r="V31" s="110"/>
      <c r="W31" s="110"/>
      <c r="X31" s="110"/>
      <c r="Y31" s="110"/>
      <c r="Z31" s="110"/>
      <c r="AA31" s="110"/>
      <c r="AB31" s="110"/>
      <c r="AC31" s="110"/>
      <c r="AD31" s="110"/>
      <c r="AE31" s="110"/>
      <c r="AF31" s="110"/>
      <c r="AG31" s="110"/>
      <c r="AH31" s="110"/>
      <c r="AI31" s="110"/>
    </row>
    <row r="32" spans="1:38" s="19" customFormat="1" ht="15.75" x14ac:dyDescent="0.25">
      <c r="A32" s="108"/>
      <c r="B32" s="305" t="s">
        <v>2008</v>
      </c>
      <c r="C32" s="122"/>
      <c r="D32" s="108"/>
      <c r="E32" s="108"/>
      <c r="F32" s="108"/>
      <c r="G32" s="108"/>
      <c r="H32" s="108"/>
      <c r="I32" s="124"/>
      <c r="J32" s="124"/>
      <c r="K32" s="463"/>
      <c r="L32" s="464"/>
      <c r="M32" s="464"/>
      <c r="N32" s="464"/>
      <c r="O32" s="464"/>
      <c r="P32" s="464"/>
      <c r="Q32" s="464"/>
      <c r="R32" s="464"/>
      <c r="S32" s="464"/>
      <c r="T32" s="464"/>
      <c r="U32" s="464"/>
      <c r="V32" s="464"/>
      <c r="W32" s="464"/>
      <c r="X32" s="464"/>
      <c r="Y32" s="464"/>
      <c r="Z32" s="464"/>
      <c r="AA32" s="464"/>
      <c r="AB32" s="465"/>
      <c r="AC32" s="124" t="s">
        <v>475</v>
      </c>
      <c r="AD32" s="124"/>
      <c r="AE32" s="124"/>
      <c r="AF32" s="124"/>
      <c r="AG32" s="108"/>
      <c r="AH32" s="108"/>
      <c r="AI32" s="108"/>
    </row>
    <row r="33" spans="1:35" ht="8.4499999999999993" customHeight="1" x14ac:dyDescent="0.25">
      <c r="A33" s="110"/>
      <c r="B33" s="306"/>
      <c r="C33" s="110"/>
      <c r="D33" s="110"/>
      <c r="E33" s="110"/>
      <c r="F33" s="110"/>
      <c r="G33" s="110"/>
      <c r="H33" s="110"/>
      <c r="I33" s="110"/>
      <c r="J33" s="110"/>
      <c r="K33" s="128"/>
      <c r="L33" s="128"/>
      <c r="M33" s="110"/>
      <c r="N33" s="110"/>
      <c r="O33" s="110"/>
      <c r="P33" s="110"/>
      <c r="Q33" s="110"/>
      <c r="R33" s="110"/>
      <c r="S33" s="110"/>
      <c r="T33" s="110"/>
      <c r="U33" s="110"/>
      <c r="V33" s="110"/>
      <c r="W33" s="110"/>
      <c r="X33" s="110"/>
      <c r="Y33" s="110"/>
      <c r="Z33" s="110"/>
      <c r="AA33" s="110"/>
      <c r="AB33" s="110"/>
      <c r="AC33" s="110"/>
      <c r="AD33" s="110"/>
      <c r="AE33" s="110"/>
      <c r="AF33" s="110"/>
      <c r="AG33" s="110"/>
      <c r="AH33" s="110"/>
      <c r="AI33" s="110"/>
    </row>
    <row r="34" spans="1:35" s="19" customFormat="1" ht="15.75" x14ac:dyDescent="0.25">
      <c r="A34" s="108"/>
      <c r="B34" s="305" t="s">
        <v>2009</v>
      </c>
      <c r="C34" s="122"/>
      <c r="D34" s="108"/>
      <c r="E34" s="108"/>
      <c r="F34" s="108"/>
      <c r="G34" s="108"/>
      <c r="H34" s="108"/>
      <c r="I34" s="124"/>
      <c r="J34" s="124"/>
      <c r="K34" s="463"/>
      <c r="L34" s="464"/>
      <c r="M34" s="464"/>
      <c r="N34" s="464"/>
      <c r="O34" s="464"/>
      <c r="P34" s="464"/>
      <c r="Q34" s="464"/>
      <c r="R34" s="464"/>
      <c r="S34" s="464"/>
      <c r="T34" s="464"/>
      <c r="U34" s="464"/>
      <c r="V34" s="464"/>
      <c r="W34" s="464"/>
      <c r="X34" s="464"/>
      <c r="Y34" s="464"/>
      <c r="Z34" s="464"/>
      <c r="AA34" s="464"/>
      <c r="AB34" s="465"/>
      <c r="AC34" s="124" t="s">
        <v>475</v>
      </c>
      <c r="AD34" s="124"/>
      <c r="AE34" s="124"/>
      <c r="AF34" s="124"/>
      <c r="AG34" s="108"/>
      <c r="AH34" s="108"/>
      <c r="AI34" s="108"/>
    </row>
    <row r="35" spans="1:35" ht="8.4499999999999993" customHeight="1" x14ac:dyDescent="0.25">
      <c r="A35" s="110"/>
      <c r="B35" s="306"/>
      <c r="C35" s="110"/>
      <c r="D35" s="110"/>
      <c r="E35" s="110"/>
      <c r="F35" s="110"/>
      <c r="G35" s="110"/>
      <c r="H35" s="110"/>
      <c r="I35" s="110"/>
      <c r="J35" s="110"/>
      <c r="K35" s="128"/>
      <c r="L35" s="128"/>
      <c r="M35" s="110"/>
      <c r="N35" s="110"/>
      <c r="O35" s="110"/>
      <c r="P35" s="110"/>
      <c r="Q35" s="110"/>
      <c r="R35" s="110"/>
      <c r="S35" s="110"/>
      <c r="T35" s="110"/>
      <c r="U35" s="110"/>
      <c r="V35" s="110"/>
      <c r="W35" s="110"/>
      <c r="X35" s="110"/>
      <c r="Y35" s="110"/>
      <c r="Z35" s="110"/>
      <c r="AA35" s="110"/>
      <c r="AB35" s="110"/>
      <c r="AC35" s="110"/>
      <c r="AD35" s="110"/>
      <c r="AE35" s="110"/>
      <c r="AF35" s="110"/>
      <c r="AG35" s="110"/>
      <c r="AH35" s="110"/>
      <c r="AI35" s="110"/>
    </row>
    <row r="36" spans="1:35" s="19" customFormat="1" ht="15.75" x14ac:dyDescent="0.25">
      <c r="A36" s="108"/>
      <c r="B36" s="305" t="s">
        <v>2010</v>
      </c>
      <c r="C36" s="122"/>
      <c r="D36" s="108"/>
      <c r="E36" s="108"/>
      <c r="F36" s="108"/>
      <c r="G36" s="108"/>
      <c r="H36" s="108"/>
      <c r="I36" s="124"/>
      <c r="J36" s="124"/>
      <c r="K36" s="463"/>
      <c r="L36" s="464"/>
      <c r="M36" s="464"/>
      <c r="N36" s="464"/>
      <c r="O36" s="464"/>
      <c r="P36" s="464"/>
      <c r="Q36" s="464"/>
      <c r="R36" s="464"/>
      <c r="S36" s="464"/>
      <c r="T36" s="464"/>
      <c r="U36" s="464"/>
      <c r="V36" s="464"/>
      <c r="W36" s="464"/>
      <c r="X36" s="464"/>
      <c r="Y36" s="464"/>
      <c r="Z36" s="464"/>
      <c r="AA36" s="464"/>
      <c r="AB36" s="465"/>
      <c r="AC36" s="124" t="s">
        <v>475</v>
      </c>
      <c r="AD36" s="124"/>
      <c r="AE36" s="124"/>
      <c r="AF36" s="124"/>
      <c r="AG36" s="108"/>
      <c r="AH36" s="108"/>
      <c r="AI36" s="108"/>
    </row>
    <row r="37" spans="1:35" ht="8.4499999999999993" customHeight="1" x14ac:dyDescent="0.25">
      <c r="A37" s="110"/>
      <c r="B37" s="306"/>
      <c r="C37" s="110"/>
      <c r="D37" s="110"/>
      <c r="E37" s="110"/>
      <c r="F37" s="110"/>
      <c r="G37" s="110"/>
      <c r="H37" s="110"/>
      <c r="I37" s="110"/>
      <c r="J37" s="110"/>
      <c r="K37" s="110"/>
      <c r="L37" s="110"/>
      <c r="M37" s="128"/>
      <c r="N37" s="128"/>
      <c r="O37" s="110"/>
      <c r="P37" s="110"/>
      <c r="Q37" s="110"/>
      <c r="R37" s="110"/>
      <c r="S37" s="110"/>
      <c r="T37" s="110"/>
      <c r="U37" s="110"/>
      <c r="V37" s="110"/>
      <c r="W37" s="110"/>
      <c r="X37" s="110"/>
      <c r="Y37" s="110"/>
      <c r="Z37" s="110"/>
      <c r="AA37" s="110"/>
      <c r="AB37" s="110"/>
      <c r="AC37" s="110"/>
      <c r="AD37" s="110"/>
      <c r="AE37" s="110"/>
      <c r="AF37" s="110"/>
      <c r="AG37" s="110"/>
      <c r="AH37" s="110"/>
      <c r="AI37" s="110"/>
    </row>
    <row r="38" spans="1:35" s="19" customFormat="1" ht="15.75" x14ac:dyDescent="0.25">
      <c r="A38" s="108"/>
      <c r="B38" s="305" t="s">
        <v>2011</v>
      </c>
      <c r="C38" s="122"/>
      <c r="D38" s="108"/>
      <c r="E38" s="108"/>
      <c r="F38" s="108"/>
      <c r="G38" s="108"/>
      <c r="H38" s="108"/>
      <c r="I38" s="124"/>
      <c r="J38" s="124"/>
      <c r="K38" s="463"/>
      <c r="L38" s="464"/>
      <c r="M38" s="464"/>
      <c r="N38" s="464"/>
      <c r="O38" s="464"/>
      <c r="P38" s="464"/>
      <c r="Q38" s="464"/>
      <c r="R38" s="464"/>
      <c r="S38" s="464"/>
      <c r="T38" s="464"/>
      <c r="U38" s="464"/>
      <c r="V38" s="464"/>
      <c r="W38" s="464"/>
      <c r="X38" s="464"/>
      <c r="Y38" s="464"/>
      <c r="Z38" s="464"/>
      <c r="AA38" s="464"/>
      <c r="AB38" s="465"/>
      <c r="AC38" s="124" t="s">
        <v>475</v>
      </c>
      <c r="AD38" s="124"/>
      <c r="AE38" s="124"/>
      <c r="AF38" s="124"/>
      <c r="AG38" s="108"/>
      <c r="AH38" s="108"/>
      <c r="AI38" s="108"/>
    </row>
    <row r="39" spans="1:35" x14ac:dyDescent="0.25">
      <c r="A39" s="110"/>
      <c r="B39" s="110"/>
      <c r="C39" s="110"/>
      <c r="D39" s="110"/>
      <c r="E39" s="110"/>
      <c r="F39" s="110"/>
      <c r="G39" s="134"/>
      <c r="H39" s="134"/>
      <c r="I39" s="134"/>
      <c r="J39" s="134"/>
      <c r="K39" s="134"/>
      <c r="L39" s="134"/>
      <c r="M39" s="134"/>
      <c r="N39" s="134"/>
      <c r="O39" s="134"/>
      <c r="P39" s="134"/>
      <c r="Q39" s="134"/>
      <c r="R39" s="134"/>
      <c r="S39" s="134"/>
      <c r="T39" s="134"/>
      <c r="U39" s="134"/>
      <c r="V39" s="134"/>
      <c r="W39" s="134"/>
      <c r="X39" s="134"/>
      <c r="Y39" s="134"/>
      <c r="Z39" s="134"/>
      <c r="AA39" s="134"/>
      <c r="AB39" s="134"/>
      <c r="AC39" s="134"/>
      <c r="AD39" s="134"/>
      <c r="AE39" s="134"/>
      <c r="AF39" s="110"/>
      <c r="AG39" s="134"/>
      <c r="AH39" s="134"/>
      <c r="AI39" s="134"/>
    </row>
    <row r="40" spans="1:35" ht="15.75" x14ac:dyDescent="0.25">
      <c r="A40" s="110"/>
      <c r="B40" s="146" t="s">
        <v>330</v>
      </c>
      <c r="C40" s="110"/>
      <c r="D40" s="110"/>
      <c r="E40" s="110"/>
      <c r="F40" s="110"/>
      <c r="G40" s="134"/>
      <c r="H40" s="134"/>
      <c r="I40" s="134"/>
      <c r="J40" s="134"/>
      <c r="K40" s="134"/>
      <c r="L40" s="134"/>
      <c r="M40" s="134"/>
      <c r="N40" s="134"/>
      <c r="O40" s="134"/>
      <c r="P40" s="134"/>
      <c r="Q40" s="134"/>
      <c r="R40" s="134"/>
      <c r="S40" s="134"/>
      <c r="T40" s="134"/>
      <c r="U40" s="134"/>
      <c r="V40" s="134"/>
      <c r="W40" s="134"/>
      <c r="X40" s="134"/>
      <c r="Y40" s="134"/>
      <c r="Z40" s="134"/>
      <c r="AA40" s="134"/>
      <c r="AB40" s="134"/>
      <c r="AC40" s="134"/>
      <c r="AD40" s="134"/>
      <c r="AE40" s="134"/>
      <c r="AF40" s="110"/>
      <c r="AG40" s="134"/>
      <c r="AH40" s="134"/>
      <c r="AI40" s="134"/>
    </row>
    <row r="41" spans="1:35" ht="8.4499999999999993" customHeight="1" x14ac:dyDescent="0.25">
      <c r="A41" s="110"/>
      <c r="B41" s="554"/>
      <c r="C41" s="554"/>
      <c r="D41" s="554"/>
      <c r="E41" s="554"/>
      <c r="F41" s="554"/>
      <c r="G41" s="554"/>
      <c r="H41" s="554"/>
      <c r="I41" s="554"/>
      <c r="J41" s="554"/>
      <c r="K41" s="554"/>
      <c r="L41" s="554"/>
      <c r="M41" s="554"/>
      <c r="N41" s="554"/>
      <c r="O41" s="554"/>
      <c r="P41" s="554"/>
      <c r="Q41" s="554"/>
      <c r="R41" s="554"/>
      <c r="S41" s="554"/>
      <c r="T41" s="554"/>
      <c r="U41" s="554"/>
      <c r="V41" s="554"/>
      <c r="W41" s="554"/>
      <c r="X41" s="554"/>
      <c r="Y41" s="554"/>
      <c r="Z41" s="554"/>
      <c r="AA41" s="554"/>
      <c r="AB41" s="554"/>
      <c r="AC41" s="554"/>
      <c r="AD41" s="554"/>
      <c r="AE41" s="554"/>
      <c r="AF41" s="554"/>
      <c r="AG41" s="554"/>
      <c r="AH41" s="554"/>
      <c r="AI41" s="110"/>
    </row>
    <row r="42" spans="1:35" ht="19.7" customHeight="1" x14ac:dyDescent="0.25">
      <c r="A42" s="110"/>
      <c r="B42" s="546"/>
      <c r="C42" s="547"/>
      <c r="D42" s="547"/>
      <c r="E42" s="547"/>
      <c r="F42" s="547"/>
      <c r="G42" s="547"/>
      <c r="H42" s="547"/>
      <c r="I42" s="547"/>
      <c r="J42" s="547"/>
      <c r="K42" s="547"/>
      <c r="L42" s="547"/>
      <c r="M42" s="547"/>
      <c r="N42" s="547"/>
      <c r="O42" s="547"/>
      <c r="P42" s="547"/>
      <c r="Q42" s="547"/>
      <c r="R42" s="547"/>
      <c r="S42" s="547"/>
      <c r="T42" s="547"/>
      <c r="U42" s="547"/>
      <c r="V42" s="547"/>
      <c r="W42" s="547"/>
      <c r="X42" s="547"/>
      <c r="Y42" s="547"/>
      <c r="Z42" s="547"/>
      <c r="AA42" s="547"/>
      <c r="AB42" s="547"/>
      <c r="AC42" s="547"/>
      <c r="AD42" s="547"/>
      <c r="AE42" s="547"/>
      <c r="AF42" s="547"/>
      <c r="AG42" s="547"/>
      <c r="AH42" s="548"/>
      <c r="AI42" s="110"/>
    </row>
    <row r="43" spans="1:35" ht="19.7" customHeight="1" x14ac:dyDescent="0.25">
      <c r="A43" s="110"/>
      <c r="B43" s="549"/>
      <c r="C43" s="550"/>
      <c r="D43" s="550"/>
      <c r="E43" s="550"/>
      <c r="F43" s="550"/>
      <c r="G43" s="550"/>
      <c r="H43" s="550"/>
      <c r="I43" s="550"/>
      <c r="J43" s="550"/>
      <c r="K43" s="550"/>
      <c r="L43" s="550"/>
      <c r="M43" s="550"/>
      <c r="N43" s="550"/>
      <c r="O43" s="550"/>
      <c r="P43" s="550"/>
      <c r="Q43" s="550"/>
      <c r="R43" s="550"/>
      <c r="S43" s="550"/>
      <c r="T43" s="550"/>
      <c r="U43" s="550"/>
      <c r="V43" s="550"/>
      <c r="W43" s="550"/>
      <c r="X43" s="550"/>
      <c r="Y43" s="550"/>
      <c r="Z43" s="550"/>
      <c r="AA43" s="550"/>
      <c r="AB43" s="550"/>
      <c r="AC43" s="550"/>
      <c r="AD43" s="550"/>
      <c r="AE43" s="550"/>
      <c r="AF43" s="550"/>
      <c r="AG43" s="550"/>
      <c r="AH43" s="551"/>
      <c r="AI43" s="110"/>
    </row>
    <row r="44" spans="1:35" ht="19.7" customHeight="1" x14ac:dyDescent="0.25">
      <c r="A44" s="110"/>
      <c r="B44" s="549"/>
      <c r="C44" s="550"/>
      <c r="D44" s="550"/>
      <c r="E44" s="550"/>
      <c r="F44" s="550"/>
      <c r="G44" s="550"/>
      <c r="H44" s="550"/>
      <c r="I44" s="550"/>
      <c r="J44" s="550"/>
      <c r="K44" s="550"/>
      <c r="L44" s="550"/>
      <c r="M44" s="550"/>
      <c r="N44" s="550"/>
      <c r="O44" s="550"/>
      <c r="P44" s="550"/>
      <c r="Q44" s="550"/>
      <c r="R44" s="550"/>
      <c r="S44" s="550"/>
      <c r="T44" s="550"/>
      <c r="U44" s="550"/>
      <c r="V44" s="550"/>
      <c r="W44" s="550"/>
      <c r="X44" s="550"/>
      <c r="Y44" s="550"/>
      <c r="Z44" s="550"/>
      <c r="AA44" s="550"/>
      <c r="AB44" s="550"/>
      <c r="AC44" s="550"/>
      <c r="AD44" s="550"/>
      <c r="AE44" s="550"/>
      <c r="AF44" s="550"/>
      <c r="AG44" s="550"/>
      <c r="AH44" s="551"/>
      <c r="AI44" s="110"/>
    </row>
    <row r="45" spans="1:35" s="20" customFormat="1" ht="19.7" customHeight="1" x14ac:dyDescent="0.25">
      <c r="A45" s="127"/>
      <c r="B45" s="549"/>
      <c r="C45" s="550"/>
      <c r="D45" s="550"/>
      <c r="E45" s="550"/>
      <c r="F45" s="550"/>
      <c r="G45" s="550"/>
      <c r="H45" s="550"/>
      <c r="I45" s="550"/>
      <c r="J45" s="550"/>
      <c r="K45" s="550"/>
      <c r="L45" s="550"/>
      <c r="M45" s="550"/>
      <c r="N45" s="550"/>
      <c r="O45" s="550"/>
      <c r="P45" s="550"/>
      <c r="Q45" s="550"/>
      <c r="R45" s="550"/>
      <c r="S45" s="550"/>
      <c r="T45" s="550"/>
      <c r="U45" s="550"/>
      <c r="V45" s="550"/>
      <c r="W45" s="550"/>
      <c r="X45" s="550"/>
      <c r="Y45" s="550"/>
      <c r="Z45" s="550"/>
      <c r="AA45" s="550"/>
      <c r="AB45" s="550"/>
      <c r="AC45" s="550"/>
      <c r="AD45" s="550"/>
      <c r="AE45" s="550"/>
      <c r="AF45" s="550"/>
      <c r="AG45" s="550"/>
      <c r="AH45" s="551"/>
      <c r="AI45" s="127"/>
    </row>
    <row r="46" spans="1:35" s="20" customFormat="1" ht="19.7" customHeight="1" x14ac:dyDescent="0.25">
      <c r="A46" s="127"/>
      <c r="B46" s="549"/>
      <c r="C46" s="550"/>
      <c r="D46" s="550"/>
      <c r="E46" s="550"/>
      <c r="F46" s="550"/>
      <c r="G46" s="550"/>
      <c r="H46" s="550"/>
      <c r="I46" s="550"/>
      <c r="J46" s="550"/>
      <c r="K46" s="550"/>
      <c r="L46" s="550"/>
      <c r="M46" s="550"/>
      <c r="N46" s="550"/>
      <c r="O46" s="550"/>
      <c r="P46" s="550"/>
      <c r="Q46" s="550"/>
      <c r="R46" s="550"/>
      <c r="S46" s="550"/>
      <c r="T46" s="550"/>
      <c r="U46" s="550"/>
      <c r="V46" s="550"/>
      <c r="W46" s="550"/>
      <c r="X46" s="550"/>
      <c r="Y46" s="550"/>
      <c r="Z46" s="550"/>
      <c r="AA46" s="550"/>
      <c r="AB46" s="550"/>
      <c r="AC46" s="550"/>
      <c r="AD46" s="550"/>
      <c r="AE46" s="550"/>
      <c r="AF46" s="550"/>
      <c r="AG46" s="550"/>
      <c r="AH46" s="551"/>
      <c r="AI46" s="127"/>
    </row>
    <row r="47" spans="1:35" s="20" customFormat="1" ht="19.7" customHeight="1" x14ac:dyDescent="0.25">
      <c r="A47" s="127"/>
      <c r="B47" s="549"/>
      <c r="C47" s="550"/>
      <c r="D47" s="550"/>
      <c r="E47" s="550"/>
      <c r="F47" s="550"/>
      <c r="G47" s="550"/>
      <c r="H47" s="550"/>
      <c r="I47" s="550"/>
      <c r="J47" s="550"/>
      <c r="K47" s="550"/>
      <c r="L47" s="550"/>
      <c r="M47" s="550"/>
      <c r="N47" s="550"/>
      <c r="O47" s="550"/>
      <c r="P47" s="550"/>
      <c r="Q47" s="550"/>
      <c r="R47" s="550"/>
      <c r="S47" s="550"/>
      <c r="T47" s="550"/>
      <c r="U47" s="550"/>
      <c r="V47" s="550"/>
      <c r="W47" s="550"/>
      <c r="X47" s="550"/>
      <c r="Y47" s="550"/>
      <c r="Z47" s="550"/>
      <c r="AA47" s="550"/>
      <c r="AB47" s="550"/>
      <c r="AC47" s="550"/>
      <c r="AD47" s="550"/>
      <c r="AE47" s="550"/>
      <c r="AF47" s="550"/>
      <c r="AG47" s="550"/>
      <c r="AH47" s="551"/>
      <c r="AI47" s="127"/>
    </row>
    <row r="48" spans="1:35" ht="19.7" customHeight="1" x14ac:dyDescent="0.25">
      <c r="A48" s="110"/>
      <c r="B48" s="549"/>
      <c r="C48" s="550"/>
      <c r="D48" s="550"/>
      <c r="E48" s="550"/>
      <c r="F48" s="550"/>
      <c r="G48" s="550"/>
      <c r="H48" s="550"/>
      <c r="I48" s="550"/>
      <c r="J48" s="550"/>
      <c r="K48" s="550"/>
      <c r="L48" s="550"/>
      <c r="M48" s="550"/>
      <c r="N48" s="550"/>
      <c r="O48" s="550"/>
      <c r="P48" s="550"/>
      <c r="Q48" s="550"/>
      <c r="R48" s="550"/>
      <c r="S48" s="550"/>
      <c r="T48" s="550"/>
      <c r="U48" s="550"/>
      <c r="V48" s="550"/>
      <c r="W48" s="550"/>
      <c r="X48" s="550"/>
      <c r="Y48" s="550"/>
      <c r="Z48" s="550"/>
      <c r="AA48" s="550"/>
      <c r="AB48" s="550"/>
      <c r="AC48" s="550"/>
      <c r="AD48" s="550"/>
      <c r="AE48" s="550"/>
      <c r="AF48" s="550"/>
      <c r="AG48" s="550"/>
      <c r="AH48" s="551"/>
      <c r="AI48" s="110"/>
    </row>
    <row r="49" spans="1:35" ht="19.7" customHeight="1" x14ac:dyDescent="0.25">
      <c r="A49" s="110"/>
      <c r="B49" s="549"/>
      <c r="C49" s="550"/>
      <c r="D49" s="550"/>
      <c r="E49" s="550"/>
      <c r="F49" s="550"/>
      <c r="G49" s="550"/>
      <c r="H49" s="550"/>
      <c r="I49" s="550"/>
      <c r="J49" s="550"/>
      <c r="K49" s="550"/>
      <c r="L49" s="550"/>
      <c r="M49" s="550"/>
      <c r="N49" s="550"/>
      <c r="O49" s="550"/>
      <c r="P49" s="550"/>
      <c r="Q49" s="550"/>
      <c r="R49" s="550"/>
      <c r="S49" s="550"/>
      <c r="T49" s="550"/>
      <c r="U49" s="550"/>
      <c r="V49" s="550"/>
      <c r="W49" s="550"/>
      <c r="X49" s="550"/>
      <c r="Y49" s="550"/>
      <c r="Z49" s="550"/>
      <c r="AA49" s="550"/>
      <c r="AB49" s="550"/>
      <c r="AC49" s="550"/>
      <c r="AD49" s="550"/>
      <c r="AE49" s="550"/>
      <c r="AF49" s="550"/>
      <c r="AG49" s="550"/>
      <c r="AH49" s="551"/>
      <c r="AI49" s="110"/>
    </row>
    <row r="50" spans="1:35" ht="19.7" customHeight="1" x14ac:dyDescent="0.25">
      <c r="A50" s="110"/>
      <c r="B50" s="552"/>
      <c r="C50" s="470"/>
      <c r="D50" s="470"/>
      <c r="E50" s="470"/>
      <c r="F50" s="470"/>
      <c r="G50" s="470"/>
      <c r="H50" s="470"/>
      <c r="I50" s="470"/>
      <c r="J50" s="470"/>
      <c r="K50" s="470"/>
      <c r="L50" s="470"/>
      <c r="M50" s="470"/>
      <c r="N50" s="470"/>
      <c r="O50" s="470"/>
      <c r="P50" s="470"/>
      <c r="Q50" s="470"/>
      <c r="R50" s="470"/>
      <c r="S50" s="470"/>
      <c r="T50" s="470"/>
      <c r="U50" s="470"/>
      <c r="V50" s="470"/>
      <c r="W50" s="470"/>
      <c r="X50" s="470"/>
      <c r="Y50" s="470"/>
      <c r="Z50" s="470"/>
      <c r="AA50" s="470"/>
      <c r="AB50" s="470"/>
      <c r="AC50" s="470"/>
      <c r="AD50" s="470"/>
      <c r="AE50" s="470"/>
      <c r="AF50" s="470"/>
      <c r="AG50" s="470"/>
      <c r="AH50" s="553"/>
      <c r="AI50" s="110"/>
    </row>
    <row r="51" spans="1:35" x14ac:dyDescent="0.25">
      <c r="A51" s="110"/>
      <c r="B51" s="110"/>
      <c r="C51" s="110"/>
      <c r="D51" s="110"/>
      <c r="E51" s="110"/>
      <c r="F51" s="110"/>
      <c r="G51" s="110"/>
      <c r="H51" s="110"/>
      <c r="I51" s="110"/>
      <c r="J51" s="110"/>
      <c r="K51" s="110"/>
      <c r="L51" s="110"/>
      <c r="M51" s="110"/>
      <c r="N51" s="110"/>
      <c r="O51" s="110"/>
      <c r="P51" s="110"/>
      <c r="Q51" s="110"/>
      <c r="R51" s="110"/>
      <c r="S51" s="110"/>
      <c r="T51" s="110"/>
      <c r="U51" s="110"/>
      <c r="V51" s="110"/>
      <c r="W51" s="110"/>
      <c r="X51" s="110"/>
      <c r="Y51" s="110"/>
      <c r="Z51" s="110"/>
      <c r="AA51" s="110"/>
      <c r="AB51" s="110"/>
      <c r="AC51" s="110"/>
      <c r="AD51" s="110"/>
      <c r="AE51" s="110"/>
      <c r="AF51" s="110"/>
      <c r="AG51" s="110"/>
      <c r="AH51" s="110"/>
      <c r="AI51" s="110"/>
    </row>
    <row r="52" spans="1:35" x14ac:dyDescent="0.25">
      <c r="A52" s="110" t="s">
        <v>332</v>
      </c>
      <c r="B52" s="110"/>
      <c r="C52" s="110"/>
      <c r="D52" s="110"/>
      <c r="E52" s="110"/>
      <c r="F52" s="110"/>
      <c r="G52" s="110"/>
      <c r="H52" s="110"/>
      <c r="I52" s="110"/>
      <c r="J52" s="110"/>
      <c r="K52" s="110"/>
      <c r="L52" s="110"/>
      <c r="M52" s="110"/>
      <c r="N52" s="110"/>
      <c r="O52" s="110"/>
      <c r="P52" s="110"/>
      <c r="Q52" s="110"/>
      <c r="R52" s="110"/>
      <c r="S52" s="110"/>
      <c r="T52" s="110"/>
      <c r="U52" s="110"/>
      <c r="V52" s="110"/>
      <c r="W52" s="110"/>
      <c r="X52" s="110"/>
      <c r="Y52" s="110"/>
      <c r="Z52" s="110"/>
      <c r="AA52" s="110"/>
      <c r="AB52" s="110"/>
      <c r="AC52" s="110"/>
      <c r="AD52" s="110"/>
      <c r="AE52" s="110"/>
      <c r="AF52" s="110"/>
      <c r="AG52" s="110"/>
      <c r="AH52" s="110"/>
      <c r="AI52" s="110"/>
    </row>
    <row r="53" spans="1:35" x14ac:dyDescent="0.25">
      <c r="A53" s="110"/>
      <c r="B53" s="110"/>
      <c r="C53" s="110"/>
      <c r="D53" s="110"/>
      <c r="E53" s="110"/>
      <c r="F53" s="110"/>
      <c r="G53" s="110"/>
      <c r="H53" s="110"/>
      <c r="I53" s="110"/>
      <c r="J53" s="110"/>
      <c r="K53" s="110"/>
      <c r="L53" s="110"/>
      <c r="M53" s="110"/>
      <c r="N53" s="110"/>
      <c r="O53" s="110"/>
      <c r="P53" s="110"/>
      <c r="Q53" s="110"/>
      <c r="R53" s="110"/>
      <c r="S53" s="110"/>
      <c r="T53" s="110"/>
      <c r="U53" s="110"/>
      <c r="V53" s="110"/>
      <c r="W53" s="110"/>
      <c r="X53" s="110"/>
      <c r="Y53" s="110"/>
      <c r="Z53" s="110"/>
      <c r="AA53" s="110"/>
      <c r="AB53" s="110"/>
      <c r="AC53" s="110"/>
      <c r="AD53" s="110"/>
      <c r="AE53" s="110"/>
      <c r="AF53" s="110"/>
      <c r="AG53" s="110"/>
      <c r="AH53" s="110"/>
      <c r="AI53" s="110"/>
    </row>
    <row r="54" spans="1:35" s="17" customFormat="1" x14ac:dyDescent="0.25">
      <c r="A54" s="147"/>
      <c r="B54" s="148"/>
      <c r="C54" s="148"/>
      <c r="D54" s="148"/>
      <c r="E54" s="148"/>
      <c r="F54" s="148"/>
      <c r="G54" s="148"/>
      <c r="H54" s="148"/>
      <c r="I54" s="149"/>
      <c r="J54" s="147"/>
      <c r="K54" s="148"/>
      <c r="L54" s="148"/>
      <c r="M54" s="148"/>
      <c r="N54" s="148"/>
      <c r="O54" s="148"/>
      <c r="P54" s="148"/>
      <c r="Q54" s="148"/>
      <c r="R54" s="150"/>
      <c r="S54" s="147"/>
      <c r="T54" s="148"/>
      <c r="U54" s="148"/>
      <c r="V54" s="148"/>
      <c r="W54" s="148"/>
      <c r="X54" s="148"/>
      <c r="Y54" s="148"/>
      <c r="Z54" s="148"/>
      <c r="AA54" s="149"/>
      <c r="AB54" s="147"/>
      <c r="AC54" s="148"/>
      <c r="AD54" s="148"/>
      <c r="AE54" s="148"/>
      <c r="AF54" s="148"/>
      <c r="AG54" s="148"/>
      <c r="AH54" s="148"/>
      <c r="AI54" s="148"/>
    </row>
    <row r="55" spans="1:35" x14ac:dyDescent="0.25">
      <c r="A55" s="525" t="s">
        <v>2008</v>
      </c>
      <c r="B55" s="525"/>
      <c r="C55" s="525"/>
      <c r="D55" s="525"/>
      <c r="E55" s="525"/>
      <c r="F55" s="525"/>
      <c r="G55" s="525"/>
      <c r="H55" s="525"/>
      <c r="I55" s="110"/>
      <c r="J55" s="525" t="s">
        <v>2009</v>
      </c>
      <c r="K55" s="525"/>
      <c r="L55" s="525"/>
      <c r="M55" s="525"/>
      <c r="N55" s="525"/>
      <c r="O55" s="525"/>
      <c r="P55" s="525"/>
      <c r="Q55" s="525"/>
      <c r="R55" s="110"/>
      <c r="S55" s="525" t="s">
        <v>2010</v>
      </c>
      <c r="T55" s="525"/>
      <c r="U55" s="525"/>
      <c r="V55" s="525"/>
      <c r="W55" s="525"/>
      <c r="X55" s="525"/>
      <c r="Y55" s="525"/>
      <c r="Z55" s="525"/>
      <c r="AA55" s="110"/>
      <c r="AB55" s="525" t="str">
        <f t="shared" ref="AB55" si="0">$B$38</f>
        <v>További résztvevő</v>
      </c>
      <c r="AC55" s="525"/>
      <c r="AD55" s="525"/>
      <c r="AE55" s="525"/>
      <c r="AF55" s="525"/>
      <c r="AG55" s="525"/>
      <c r="AH55" s="525"/>
      <c r="AI55" s="525"/>
    </row>
    <row r="56" spans="1:35" ht="19.7" customHeight="1" x14ac:dyDescent="0.25">
      <c r="B56" s="537"/>
      <c r="C56" s="538"/>
      <c r="D56" s="538"/>
      <c r="E56" s="538"/>
      <c r="F56" s="538"/>
      <c r="G56" s="538"/>
      <c r="H56" s="538"/>
      <c r="I56" s="538"/>
      <c r="J56" s="538"/>
      <c r="K56" s="538"/>
      <c r="L56" s="538"/>
      <c r="M56" s="538"/>
      <c r="N56" s="538"/>
      <c r="O56" s="538"/>
      <c r="P56" s="538"/>
      <c r="Q56" s="538"/>
      <c r="R56" s="538"/>
      <c r="S56" s="538"/>
      <c r="T56" s="538"/>
      <c r="U56" s="538"/>
      <c r="V56" s="538"/>
      <c r="W56" s="538"/>
      <c r="X56" s="538"/>
      <c r="Y56" s="538"/>
      <c r="Z56" s="538"/>
      <c r="AA56" s="538"/>
      <c r="AB56" s="538"/>
      <c r="AC56" s="538"/>
      <c r="AD56" s="538"/>
      <c r="AE56" s="538"/>
      <c r="AF56" s="538"/>
      <c r="AG56" s="538"/>
      <c r="AH56" s="539"/>
    </row>
    <row r="57" spans="1:35" ht="19.7" customHeight="1" x14ac:dyDescent="0.25">
      <c r="B57" s="540"/>
      <c r="C57" s="541"/>
      <c r="D57" s="541"/>
      <c r="E57" s="541"/>
      <c r="F57" s="541"/>
      <c r="G57" s="541"/>
      <c r="H57" s="541"/>
      <c r="I57" s="541"/>
      <c r="J57" s="541"/>
      <c r="K57" s="541"/>
      <c r="L57" s="541"/>
      <c r="M57" s="541"/>
      <c r="N57" s="541"/>
      <c r="O57" s="541"/>
      <c r="P57" s="541"/>
      <c r="Q57" s="541"/>
      <c r="R57" s="541"/>
      <c r="S57" s="541"/>
      <c r="T57" s="541"/>
      <c r="U57" s="541"/>
      <c r="V57" s="541"/>
      <c r="W57" s="541"/>
      <c r="X57" s="541"/>
      <c r="Y57" s="541"/>
      <c r="Z57" s="541"/>
      <c r="AA57" s="541"/>
      <c r="AB57" s="541"/>
      <c r="AC57" s="541"/>
      <c r="AD57" s="541"/>
      <c r="AE57" s="541"/>
      <c r="AF57" s="541"/>
      <c r="AG57" s="541"/>
      <c r="AH57" s="542"/>
    </row>
    <row r="58" spans="1:35" ht="19.7" customHeight="1" x14ac:dyDescent="0.25">
      <c r="B58" s="540"/>
      <c r="C58" s="541"/>
      <c r="D58" s="541"/>
      <c r="E58" s="541"/>
      <c r="F58" s="541"/>
      <c r="G58" s="541"/>
      <c r="H58" s="541"/>
      <c r="I58" s="541"/>
      <c r="J58" s="541"/>
      <c r="K58" s="541"/>
      <c r="L58" s="541"/>
      <c r="M58" s="541"/>
      <c r="N58" s="541"/>
      <c r="O58" s="541"/>
      <c r="P58" s="541"/>
      <c r="Q58" s="541"/>
      <c r="R58" s="541"/>
      <c r="S58" s="541"/>
      <c r="T58" s="541"/>
      <c r="U58" s="541"/>
      <c r="V58" s="541"/>
      <c r="W58" s="541"/>
      <c r="X58" s="541"/>
      <c r="Y58" s="541"/>
      <c r="Z58" s="541"/>
      <c r="AA58" s="541"/>
      <c r="AB58" s="541"/>
      <c r="AC58" s="541"/>
      <c r="AD58" s="541"/>
      <c r="AE58" s="541"/>
      <c r="AF58" s="541"/>
      <c r="AG58" s="541"/>
      <c r="AH58" s="542"/>
    </row>
    <row r="59" spans="1:35" ht="19.7" customHeight="1" x14ac:dyDescent="0.25">
      <c r="B59" s="540"/>
      <c r="C59" s="541"/>
      <c r="D59" s="541"/>
      <c r="E59" s="541"/>
      <c r="F59" s="541"/>
      <c r="G59" s="541"/>
      <c r="H59" s="541"/>
      <c r="I59" s="541"/>
      <c r="J59" s="541"/>
      <c r="K59" s="541"/>
      <c r="L59" s="541"/>
      <c r="M59" s="541"/>
      <c r="N59" s="541"/>
      <c r="O59" s="541"/>
      <c r="P59" s="541"/>
      <c r="Q59" s="541"/>
      <c r="R59" s="541"/>
      <c r="S59" s="541"/>
      <c r="T59" s="541"/>
      <c r="U59" s="541"/>
      <c r="V59" s="541"/>
      <c r="W59" s="541"/>
      <c r="X59" s="541"/>
      <c r="Y59" s="541"/>
      <c r="Z59" s="541"/>
      <c r="AA59" s="541"/>
      <c r="AB59" s="541"/>
      <c r="AC59" s="541"/>
      <c r="AD59" s="541"/>
      <c r="AE59" s="541"/>
      <c r="AF59" s="541"/>
      <c r="AG59" s="541"/>
      <c r="AH59" s="542"/>
    </row>
    <row r="60" spans="1:35" ht="19.7" customHeight="1" x14ac:dyDescent="0.25">
      <c r="B60" s="540"/>
      <c r="C60" s="541"/>
      <c r="D60" s="541"/>
      <c r="E60" s="541"/>
      <c r="F60" s="541"/>
      <c r="G60" s="541"/>
      <c r="H60" s="541"/>
      <c r="I60" s="541"/>
      <c r="J60" s="541"/>
      <c r="K60" s="541"/>
      <c r="L60" s="541"/>
      <c r="M60" s="541"/>
      <c r="N60" s="541"/>
      <c r="O60" s="541"/>
      <c r="P60" s="541"/>
      <c r="Q60" s="541"/>
      <c r="R60" s="541"/>
      <c r="S60" s="541"/>
      <c r="T60" s="541"/>
      <c r="U60" s="541"/>
      <c r="V60" s="541"/>
      <c r="W60" s="541"/>
      <c r="X60" s="541"/>
      <c r="Y60" s="541"/>
      <c r="Z60" s="541"/>
      <c r="AA60" s="541"/>
      <c r="AB60" s="541"/>
      <c r="AC60" s="541"/>
      <c r="AD60" s="541"/>
      <c r="AE60" s="541"/>
      <c r="AF60" s="541"/>
      <c r="AG60" s="541"/>
      <c r="AH60" s="542"/>
    </row>
    <row r="61" spans="1:35" ht="19.7" customHeight="1" x14ac:dyDescent="0.25">
      <c r="B61" s="540"/>
      <c r="C61" s="541"/>
      <c r="D61" s="541"/>
      <c r="E61" s="541"/>
      <c r="F61" s="541"/>
      <c r="G61" s="541"/>
      <c r="H61" s="541"/>
      <c r="I61" s="541"/>
      <c r="J61" s="541"/>
      <c r="K61" s="541"/>
      <c r="L61" s="541"/>
      <c r="M61" s="541"/>
      <c r="N61" s="541"/>
      <c r="O61" s="541"/>
      <c r="P61" s="541"/>
      <c r="Q61" s="541"/>
      <c r="R61" s="541"/>
      <c r="S61" s="541"/>
      <c r="T61" s="541"/>
      <c r="U61" s="541"/>
      <c r="V61" s="541"/>
      <c r="W61" s="541"/>
      <c r="X61" s="541"/>
      <c r="Y61" s="541"/>
      <c r="Z61" s="541"/>
      <c r="AA61" s="541"/>
      <c r="AB61" s="541"/>
      <c r="AC61" s="541"/>
      <c r="AD61" s="541"/>
      <c r="AE61" s="541"/>
      <c r="AF61" s="541"/>
      <c r="AG61" s="541"/>
      <c r="AH61" s="542"/>
    </row>
    <row r="62" spans="1:35" ht="19.7" customHeight="1" x14ac:dyDescent="0.25">
      <c r="B62" s="540"/>
      <c r="C62" s="541"/>
      <c r="D62" s="541"/>
      <c r="E62" s="541"/>
      <c r="F62" s="541"/>
      <c r="G62" s="541"/>
      <c r="H62" s="541"/>
      <c r="I62" s="541"/>
      <c r="J62" s="541"/>
      <c r="K62" s="541"/>
      <c r="L62" s="541"/>
      <c r="M62" s="541"/>
      <c r="N62" s="541"/>
      <c r="O62" s="541"/>
      <c r="P62" s="541"/>
      <c r="Q62" s="541"/>
      <c r="R62" s="541"/>
      <c r="S62" s="541"/>
      <c r="T62" s="541"/>
      <c r="U62" s="541"/>
      <c r="V62" s="541"/>
      <c r="W62" s="541"/>
      <c r="X62" s="541"/>
      <c r="Y62" s="541"/>
      <c r="Z62" s="541"/>
      <c r="AA62" s="541"/>
      <c r="AB62" s="541"/>
      <c r="AC62" s="541"/>
      <c r="AD62" s="541"/>
      <c r="AE62" s="541"/>
      <c r="AF62" s="541"/>
      <c r="AG62" s="541"/>
      <c r="AH62" s="542"/>
    </row>
    <row r="63" spans="1:35" ht="19.7" customHeight="1" x14ac:dyDescent="0.25">
      <c r="B63" s="540"/>
      <c r="C63" s="541"/>
      <c r="D63" s="541"/>
      <c r="E63" s="541"/>
      <c r="F63" s="541"/>
      <c r="G63" s="541"/>
      <c r="H63" s="541"/>
      <c r="I63" s="541"/>
      <c r="J63" s="541"/>
      <c r="K63" s="541"/>
      <c r="L63" s="541"/>
      <c r="M63" s="541"/>
      <c r="N63" s="541"/>
      <c r="O63" s="541"/>
      <c r="P63" s="541"/>
      <c r="Q63" s="541"/>
      <c r="R63" s="541"/>
      <c r="S63" s="541"/>
      <c r="T63" s="541"/>
      <c r="U63" s="541"/>
      <c r="V63" s="541"/>
      <c r="W63" s="541"/>
      <c r="X63" s="541"/>
      <c r="Y63" s="541"/>
      <c r="Z63" s="541"/>
      <c r="AA63" s="541"/>
      <c r="AB63" s="541"/>
      <c r="AC63" s="541"/>
      <c r="AD63" s="541"/>
      <c r="AE63" s="541"/>
      <c r="AF63" s="541"/>
      <c r="AG63" s="541"/>
      <c r="AH63" s="542"/>
    </row>
    <row r="64" spans="1:35" ht="19.7" customHeight="1" x14ac:dyDescent="0.25">
      <c r="B64" s="540"/>
      <c r="C64" s="541"/>
      <c r="D64" s="541"/>
      <c r="E64" s="541"/>
      <c r="F64" s="541"/>
      <c r="G64" s="541"/>
      <c r="H64" s="541"/>
      <c r="I64" s="541"/>
      <c r="J64" s="541"/>
      <c r="K64" s="541"/>
      <c r="L64" s="541"/>
      <c r="M64" s="541"/>
      <c r="N64" s="541"/>
      <c r="O64" s="541"/>
      <c r="P64" s="541"/>
      <c r="Q64" s="541"/>
      <c r="R64" s="541"/>
      <c r="S64" s="541"/>
      <c r="T64" s="541"/>
      <c r="U64" s="541"/>
      <c r="V64" s="541"/>
      <c r="W64" s="541"/>
      <c r="X64" s="541"/>
      <c r="Y64" s="541"/>
      <c r="Z64" s="541"/>
      <c r="AA64" s="541"/>
      <c r="AB64" s="541"/>
      <c r="AC64" s="541"/>
      <c r="AD64" s="541"/>
      <c r="AE64" s="541"/>
      <c r="AF64" s="541"/>
      <c r="AG64" s="541"/>
      <c r="AH64" s="542"/>
    </row>
    <row r="65" spans="2:34" ht="19.7" customHeight="1" x14ac:dyDescent="0.25">
      <c r="B65" s="540"/>
      <c r="C65" s="541"/>
      <c r="D65" s="541"/>
      <c r="E65" s="541"/>
      <c r="F65" s="541"/>
      <c r="G65" s="541"/>
      <c r="H65" s="541"/>
      <c r="I65" s="541"/>
      <c r="J65" s="541"/>
      <c r="K65" s="541"/>
      <c r="L65" s="541"/>
      <c r="M65" s="541"/>
      <c r="N65" s="541"/>
      <c r="O65" s="541"/>
      <c r="P65" s="541"/>
      <c r="Q65" s="541"/>
      <c r="R65" s="541"/>
      <c r="S65" s="541"/>
      <c r="T65" s="541"/>
      <c r="U65" s="541"/>
      <c r="V65" s="541"/>
      <c r="W65" s="541"/>
      <c r="X65" s="541"/>
      <c r="Y65" s="541"/>
      <c r="Z65" s="541"/>
      <c r="AA65" s="541"/>
      <c r="AB65" s="541"/>
      <c r="AC65" s="541"/>
      <c r="AD65" s="541"/>
      <c r="AE65" s="541"/>
      <c r="AF65" s="541"/>
      <c r="AG65" s="541"/>
      <c r="AH65" s="542"/>
    </row>
    <row r="66" spans="2:34" ht="19.7" customHeight="1" x14ac:dyDescent="0.25">
      <c r="B66" s="540"/>
      <c r="C66" s="541"/>
      <c r="D66" s="541"/>
      <c r="E66" s="541"/>
      <c r="F66" s="541"/>
      <c r="G66" s="541"/>
      <c r="H66" s="541"/>
      <c r="I66" s="541"/>
      <c r="J66" s="541"/>
      <c r="K66" s="541"/>
      <c r="L66" s="541"/>
      <c r="M66" s="541"/>
      <c r="N66" s="541"/>
      <c r="O66" s="541"/>
      <c r="P66" s="541"/>
      <c r="Q66" s="541"/>
      <c r="R66" s="541"/>
      <c r="S66" s="541"/>
      <c r="T66" s="541"/>
      <c r="U66" s="541"/>
      <c r="V66" s="541"/>
      <c r="W66" s="541"/>
      <c r="X66" s="541"/>
      <c r="Y66" s="541"/>
      <c r="Z66" s="541"/>
      <c r="AA66" s="541"/>
      <c r="AB66" s="541"/>
      <c r="AC66" s="541"/>
      <c r="AD66" s="541"/>
      <c r="AE66" s="541"/>
      <c r="AF66" s="541"/>
      <c r="AG66" s="541"/>
      <c r="AH66" s="542"/>
    </row>
    <row r="67" spans="2:34" ht="19.7" customHeight="1" x14ac:dyDescent="0.25">
      <c r="B67" s="540"/>
      <c r="C67" s="541"/>
      <c r="D67" s="541"/>
      <c r="E67" s="541"/>
      <c r="F67" s="541"/>
      <c r="G67" s="541"/>
      <c r="H67" s="541"/>
      <c r="I67" s="541"/>
      <c r="J67" s="541"/>
      <c r="K67" s="541"/>
      <c r="L67" s="541"/>
      <c r="M67" s="541"/>
      <c r="N67" s="541"/>
      <c r="O67" s="541"/>
      <c r="P67" s="541"/>
      <c r="Q67" s="541"/>
      <c r="R67" s="541"/>
      <c r="S67" s="541"/>
      <c r="T67" s="541"/>
      <c r="U67" s="541"/>
      <c r="V67" s="541"/>
      <c r="W67" s="541"/>
      <c r="X67" s="541"/>
      <c r="Y67" s="541"/>
      <c r="Z67" s="541"/>
      <c r="AA67" s="541"/>
      <c r="AB67" s="541"/>
      <c r="AC67" s="541"/>
      <c r="AD67" s="541"/>
      <c r="AE67" s="541"/>
      <c r="AF67" s="541"/>
      <c r="AG67" s="541"/>
      <c r="AH67" s="542"/>
    </row>
    <row r="68" spans="2:34" ht="19.7" customHeight="1" x14ac:dyDescent="0.25">
      <c r="B68" s="540"/>
      <c r="C68" s="541"/>
      <c r="D68" s="541"/>
      <c r="E68" s="541"/>
      <c r="F68" s="541"/>
      <c r="G68" s="541"/>
      <c r="H68" s="541"/>
      <c r="I68" s="541"/>
      <c r="J68" s="541"/>
      <c r="K68" s="541"/>
      <c r="L68" s="541"/>
      <c r="M68" s="541"/>
      <c r="N68" s="541"/>
      <c r="O68" s="541"/>
      <c r="P68" s="541"/>
      <c r="Q68" s="541"/>
      <c r="R68" s="541"/>
      <c r="S68" s="541"/>
      <c r="T68" s="541"/>
      <c r="U68" s="541"/>
      <c r="V68" s="541"/>
      <c r="W68" s="541"/>
      <c r="X68" s="541"/>
      <c r="Y68" s="541"/>
      <c r="Z68" s="541"/>
      <c r="AA68" s="541"/>
      <c r="AB68" s="541"/>
      <c r="AC68" s="541"/>
      <c r="AD68" s="541"/>
      <c r="AE68" s="541"/>
      <c r="AF68" s="541"/>
      <c r="AG68" s="541"/>
      <c r="AH68" s="542"/>
    </row>
    <row r="69" spans="2:34" ht="19.7" customHeight="1" x14ac:dyDescent="0.25">
      <c r="B69" s="540"/>
      <c r="C69" s="541"/>
      <c r="D69" s="541"/>
      <c r="E69" s="541"/>
      <c r="F69" s="541"/>
      <c r="G69" s="541"/>
      <c r="H69" s="541"/>
      <c r="I69" s="541"/>
      <c r="J69" s="541"/>
      <c r="K69" s="541"/>
      <c r="L69" s="541"/>
      <c r="M69" s="541"/>
      <c r="N69" s="541"/>
      <c r="O69" s="541"/>
      <c r="P69" s="541"/>
      <c r="Q69" s="541"/>
      <c r="R69" s="541"/>
      <c r="S69" s="541"/>
      <c r="T69" s="541"/>
      <c r="U69" s="541"/>
      <c r="V69" s="541"/>
      <c r="W69" s="541"/>
      <c r="X69" s="541"/>
      <c r="Y69" s="541"/>
      <c r="Z69" s="541"/>
      <c r="AA69" s="541"/>
      <c r="AB69" s="541"/>
      <c r="AC69" s="541"/>
      <c r="AD69" s="541"/>
      <c r="AE69" s="541"/>
      <c r="AF69" s="541"/>
      <c r="AG69" s="541"/>
      <c r="AH69" s="542"/>
    </row>
    <row r="70" spans="2:34" ht="19.7" customHeight="1" x14ac:dyDescent="0.25">
      <c r="B70" s="540"/>
      <c r="C70" s="541"/>
      <c r="D70" s="541"/>
      <c r="E70" s="541"/>
      <c r="F70" s="541"/>
      <c r="G70" s="541"/>
      <c r="H70" s="541"/>
      <c r="I70" s="541"/>
      <c r="J70" s="541"/>
      <c r="K70" s="541"/>
      <c r="L70" s="541"/>
      <c r="M70" s="541"/>
      <c r="N70" s="541"/>
      <c r="O70" s="541"/>
      <c r="P70" s="541"/>
      <c r="Q70" s="541"/>
      <c r="R70" s="541"/>
      <c r="S70" s="541"/>
      <c r="T70" s="541"/>
      <c r="U70" s="541"/>
      <c r="V70" s="541"/>
      <c r="W70" s="541"/>
      <c r="X70" s="541"/>
      <c r="Y70" s="541"/>
      <c r="Z70" s="541"/>
      <c r="AA70" s="541"/>
      <c r="AB70" s="541"/>
      <c r="AC70" s="541"/>
      <c r="AD70" s="541"/>
      <c r="AE70" s="541"/>
      <c r="AF70" s="541"/>
      <c r="AG70" s="541"/>
      <c r="AH70" s="542"/>
    </row>
    <row r="71" spans="2:34" ht="19.7" customHeight="1" x14ac:dyDescent="0.25">
      <c r="B71" s="540"/>
      <c r="C71" s="541"/>
      <c r="D71" s="541"/>
      <c r="E71" s="541"/>
      <c r="F71" s="541"/>
      <c r="G71" s="541"/>
      <c r="H71" s="541"/>
      <c r="I71" s="541"/>
      <c r="J71" s="541"/>
      <c r="K71" s="541"/>
      <c r="L71" s="541"/>
      <c r="M71" s="541"/>
      <c r="N71" s="541"/>
      <c r="O71" s="541"/>
      <c r="P71" s="541"/>
      <c r="Q71" s="541"/>
      <c r="R71" s="541"/>
      <c r="S71" s="541"/>
      <c r="T71" s="541"/>
      <c r="U71" s="541"/>
      <c r="V71" s="541"/>
      <c r="W71" s="541"/>
      <c r="X71" s="541"/>
      <c r="Y71" s="541"/>
      <c r="Z71" s="541"/>
      <c r="AA71" s="541"/>
      <c r="AB71" s="541"/>
      <c r="AC71" s="541"/>
      <c r="AD71" s="541"/>
      <c r="AE71" s="541"/>
      <c r="AF71" s="541"/>
      <c r="AG71" s="541"/>
      <c r="AH71" s="542"/>
    </row>
    <row r="72" spans="2:34" ht="19.7" customHeight="1" x14ac:dyDescent="0.25">
      <c r="B72" s="540"/>
      <c r="C72" s="541"/>
      <c r="D72" s="541"/>
      <c r="E72" s="541"/>
      <c r="F72" s="541"/>
      <c r="G72" s="541"/>
      <c r="H72" s="541"/>
      <c r="I72" s="541"/>
      <c r="J72" s="541"/>
      <c r="K72" s="541"/>
      <c r="L72" s="541"/>
      <c r="M72" s="541"/>
      <c r="N72" s="541"/>
      <c r="O72" s="541"/>
      <c r="P72" s="541"/>
      <c r="Q72" s="541"/>
      <c r="R72" s="541"/>
      <c r="S72" s="541"/>
      <c r="T72" s="541"/>
      <c r="U72" s="541"/>
      <c r="V72" s="541"/>
      <c r="W72" s="541"/>
      <c r="X72" s="541"/>
      <c r="Y72" s="541"/>
      <c r="Z72" s="541"/>
      <c r="AA72" s="541"/>
      <c r="AB72" s="541"/>
      <c r="AC72" s="541"/>
      <c r="AD72" s="541"/>
      <c r="AE72" s="541"/>
      <c r="AF72" s="541"/>
      <c r="AG72" s="541"/>
      <c r="AH72" s="542"/>
    </row>
    <row r="73" spans="2:34" ht="19.7" customHeight="1" x14ac:dyDescent="0.25">
      <c r="B73" s="540"/>
      <c r="C73" s="541"/>
      <c r="D73" s="541"/>
      <c r="E73" s="541"/>
      <c r="F73" s="541"/>
      <c r="G73" s="541"/>
      <c r="H73" s="541"/>
      <c r="I73" s="541"/>
      <c r="J73" s="541"/>
      <c r="K73" s="541"/>
      <c r="L73" s="541"/>
      <c r="M73" s="541"/>
      <c r="N73" s="541"/>
      <c r="O73" s="541"/>
      <c r="P73" s="541"/>
      <c r="Q73" s="541"/>
      <c r="R73" s="541"/>
      <c r="S73" s="541"/>
      <c r="T73" s="541"/>
      <c r="U73" s="541"/>
      <c r="V73" s="541"/>
      <c r="W73" s="541"/>
      <c r="X73" s="541"/>
      <c r="Y73" s="541"/>
      <c r="Z73" s="541"/>
      <c r="AA73" s="541"/>
      <c r="AB73" s="541"/>
      <c r="AC73" s="541"/>
      <c r="AD73" s="541"/>
      <c r="AE73" s="541"/>
      <c r="AF73" s="541"/>
      <c r="AG73" s="541"/>
      <c r="AH73" s="542"/>
    </row>
    <row r="74" spans="2:34" ht="19.7" customHeight="1" x14ac:dyDescent="0.25">
      <c r="B74" s="540"/>
      <c r="C74" s="541"/>
      <c r="D74" s="541"/>
      <c r="E74" s="541"/>
      <c r="F74" s="541"/>
      <c r="G74" s="541"/>
      <c r="H74" s="541"/>
      <c r="I74" s="541"/>
      <c r="J74" s="541"/>
      <c r="K74" s="541"/>
      <c r="L74" s="541"/>
      <c r="M74" s="541"/>
      <c r="N74" s="541"/>
      <c r="O74" s="541"/>
      <c r="P74" s="541"/>
      <c r="Q74" s="541"/>
      <c r="R74" s="541"/>
      <c r="S74" s="541"/>
      <c r="T74" s="541"/>
      <c r="U74" s="541"/>
      <c r="V74" s="541"/>
      <c r="W74" s="541"/>
      <c r="X74" s="541"/>
      <c r="Y74" s="541"/>
      <c r="Z74" s="541"/>
      <c r="AA74" s="541"/>
      <c r="AB74" s="541"/>
      <c r="AC74" s="541"/>
      <c r="AD74" s="541"/>
      <c r="AE74" s="541"/>
      <c r="AF74" s="541"/>
      <c r="AG74" s="541"/>
      <c r="AH74" s="542"/>
    </row>
    <row r="75" spans="2:34" ht="19.7" customHeight="1" x14ac:dyDescent="0.25">
      <c r="B75" s="540"/>
      <c r="C75" s="541"/>
      <c r="D75" s="541"/>
      <c r="E75" s="541"/>
      <c r="F75" s="541"/>
      <c r="G75" s="541"/>
      <c r="H75" s="541"/>
      <c r="I75" s="541"/>
      <c r="J75" s="541"/>
      <c r="K75" s="541"/>
      <c r="L75" s="541"/>
      <c r="M75" s="541"/>
      <c r="N75" s="541"/>
      <c r="O75" s="541"/>
      <c r="P75" s="541"/>
      <c r="Q75" s="541"/>
      <c r="R75" s="541"/>
      <c r="S75" s="541"/>
      <c r="T75" s="541"/>
      <c r="U75" s="541"/>
      <c r="V75" s="541"/>
      <c r="W75" s="541"/>
      <c r="X75" s="541"/>
      <c r="Y75" s="541"/>
      <c r="Z75" s="541"/>
      <c r="AA75" s="541"/>
      <c r="AB75" s="541"/>
      <c r="AC75" s="541"/>
      <c r="AD75" s="541"/>
      <c r="AE75" s="541"/>
      <c r="AF75" s="541"/>
      <c r="AG75" s="541"/>
      <c r="AH75" s="542"/>
    </row>
    <row r="76" spans="2:34" ht="19.7" customHeight="1" x14ac:dyDescent="0.25">
      <c r="B76" s="540"/>
      <c r="C76" s="541"/>
      <c r="D76" s="541"/>
      <c r="E76" s="541"/>
      <c r="F76" s="541"/>
      <c r="G76" s="541"/>
      <c r="H76" s="541"/>
      <c r="I76" s="541"/>
      <c r="J76" s="541"/>
      <c r="K76" s="541"/>
      <c r="L76" s="541"/>
      <c r="M76" s="541"/>
      <c r="N76" s="541"/>
      <c r="O76" s="541"/>
      <c r="P76" s="541"/>
      <c r="Q76" s="541"/>
      <c r="R76" s="541"/>
      <c r="S76" s="541"/>
      <c r="T76" s="541"/>
      <c r="U76" s="541"/>
      <c r="V76" s="541"/>
      <c r="W76" s="541"/>
      <c r="X76" s="541"/>
      <c r="Y76" s="541"/>
      <c r="Z76" s="541"/>
      <c r="AA76" s="541"/>
      <c r="AB76" s="541"/>
      <c r="AC76" s="541"/>
      <c r="AD76" s="541"/>
      <c r="AE76" s="541"/>
      <c r="AF76" s="541"/>
      <c r="AG76" s="541"/>
      <c r="AH76" s="542"/>
    </row>
    <row r="77" spans="2:34" ht="19.7" customHeight="1" x14ac:dyDescent="0.25">
      <c r="B77" s="540"/>
      <c r="C77" s="541"/>
      <c r="D77" s="541"/>
      <c r="E77" s="541"/>
      <c r="F77" s="541"/>
      <c r="G77" s="541"/>
      <c r="H77" s="541"/>
      <c r="I77" s="541"/>
      <c r="J77" s="541"/>
      <c r="K77" s="541"/>
      <c r="L77" s="541"/>
      <c r="M77" s="541"/>
      <c r="N77" s="541"/>
      <c r="O77" s="541"/>
      <c r="P77" s="541"/>
      <c r="Q77" s="541"/>
      <c r="R77" s="541"/>
      <c r="S77" s="541"/>
      <c r="T77" s="541"/>
      <c r="U77" s="541"/>
      <c r="V77" s="541"/>
      <c r="W77" s="541"/>
      <c r="X77" s="541"/>
      <c r="Y77" s="541"/>
      <c r="Z77" s="541"/>
      <c r="AA77" s="541"/>
      <c r="AB77" s="541"/>
      <c r="AC77" s="541"/>
      <c r="AD77" s="541"/>
      <c r="AE77" s="541"/>
      <c r="AF77" s="541"/>
      <c r="AG77" s="541"/>
      <c r="AH77" s="542"/>
    </row>
    <row r="78" spans="2:34" ht="19.7" customHeight="1" x14ac:dyDescent="0.25">
      <c r="B78" s="540"/>
      <c r="C78" s="541"/>
      <c r="D78" s="541"/>
      <c r="E78" s="541"/>
      <c r="F78" s="541"/>
      <c r="G78" s="541"/>
      <c r="H78" s="541"/>
      <c r="I78" s="541"/>
      <c r="J78" s="541"/>
      <c r="K78" s="541"/>
      <c r="L78" s="541"/>
      <c r="M78" s="541"/>
      <c r="N78" s="541"/>
      <c r="O78" s="541"/>
      <c r="P78" s="541"/>
      <c r="Q78" s="541"/>
      <c r="R78" s="541"/>
      <c r="S78" s="541"/>
      <c r="T78" s="541"/>
      <c r="U78" s="541"/>
      <c r="V78" s="541"/>
      <c r="W78" s="541"/>
      <c r="X78" s="541"/>
      <c r="Y78" s="541"/>
      <c r="Z78" s="541"/>
      <c r="AA78" s="541"/>
      <c r="AB78" s="541"/>
      <c r="AC78" s="541"/>
      <c r="AD78" s="541"/>
      <c r="AE78" s="541"/>
      <c r="AF78" s="541"/>
      <c r="AG78" s="541"/>
      <c r="AH78" s="542"/>
    </row>
    <row r="79" spans="2:34" ht="19.7" customHeight="1" x14ac:dyDescent="0.25">
      <c r="B79" s="540"/>
      <c r="C79" s="541"/>
      <c r="D79" s="541"/>
      <c r="E79" s="541"/>
      <c r="F79" s="541"/>
      <c r="G79" s="541"/>
      <c r="H79" s="541"/>
      <c r="I79" s="541"/>
      <c r="J79" s="541"/>
      <c r="K79" s="541"/>
      <c r="L79" s="541"/>
      <c r="M79" s="541"/>
      <c r="N79" s="541"/>
      <c r="O79" s="541"/>
      <c r="P79" s="541"/>
      <c r="Q79" s="541"/>
      <c r="R79" s="541"/>
      <c r="S79" s="541"/>
      <c r="T79" s="541"/>
      <c r="U79" s="541"/>
      <c r="V79" s="541"/>
      <c r="W79" s="541"/>
      <c r="X79" s="541"/>
      <c r="Y79" s="541"/>
      <c r="Z79" s="541"/>
      <c r="AA79" s="541"/>
      <c r="AB79" s="541"/>
      <c r="AC79" s="541"/>
      <c r="AD79" s="541"/>
      <c r="AE79" s="541"/>
      <c r="AF79" s="541"/>
      <c r="AG79" s="541"/>
      <c r="AH79" s="542"/>
    </row>
    <row r="80" spans="2:34" ht="19.7" customHeight="1" x14ac:dyDescent="0.25">
      <c r="B80" s="540"/>
      <c r="C80" s="541"/>
      <c r="D80" s="541"/>
      <c r="E80" s="541"/>
      <c r="F80" s="541"/>
      <c r="G80" s="541"/>
      <c r="H80" s="541"/>
      <c r="I80" s="541"/>
      <c r="J80" s="541"/>
      <c r="K80" s="541"/>
      <c r="L80" s="541"/>
      <c r="M80" s="541"/>
      <c r="N80" s="541"/>
      <c r="O80" s="541"/>
      <c r="P80" s="541"/>
      <c r="Q80" s="541"/>
      <c r="R80" s="541"/>
      <c r="S80" s="541"/>
      <c r="T80" s="541"/>
      <c r="U80" s="541"/>
      <c r="V80" s="541"/>
      <c r="W80" s="541"/>
      <c r="X80" s="541"/>
      <c r="Y80" s="541"/>
      <c r="Z80" s="541"/>
      <c r="AA80" s="541"/>
      <c r="AB80" s="541"/>
      <c r="AC80" s="541"/>
      <c r="AD80" s="541"/>
      <c r="AE80" s="541"/>
      <c r="AF80" s="541"/>
      <c r="AG80" s="541"/>
      <c r="AH80" s="542"/>
    </row>
    <row r="81" spans="1:35" ht="19.7" customHeight="1" x14ac:dyDescent="0.25">
      <c r="B81" s="540"/>
      <c r="C81" s="541"/>
      <c r="D81" s="541"/>
      <c r="E81" s="541"/>
      <c r="F81" s="541"/>
      <c r="G81" s="541"/>
      <c r="H81" s="541"/>
      <c r="I81" s="541"/>
      <c r="J81" s="541"/>
      <c r="K81" s="541"/>
      <c r="L81" s="541"/>
      <c r="M81" s="541"/>
      <c r="N81" s="541"/>
      <c r="O81" s="541"/>
      <c r="P81" s="541"/>
      <c r="Q81" s="541"/>
      <c r="R81" s="541"/>
      <c r="S81" s="541"/>
      <c r="T81" s="541"/>
      <c r="U81" s="541"/>
      <c r="V81" s="541"/>
      <c r="W81" s="541"/>
      <c r="X81" s="541"/>
      <c r="Y81" s="541"/>
      <c r="Z81" s="541"/>
      <c r="AA81" s="541"/>
      <c r="AB81" s="541"/>
      <c r="AC81" s="541"/>
      <c r="AD81" s="541"/>
      <c r="AE81" s="541"/>
      <c r="AF81" s="541"/>
      <c r="AG81" s="541"/>
      <c r="AH81" s="542"/>
    </row>
    <row r="82" spans="1:35" ht="19.7" customHeight="1" x14ac:dyDescent="0.25">
      <c r="B82" s="540"/>
      <c r="C82" s="541"/>
      <c r="D82" s="541"/>
      <c r="E82" s="541"/>
      <c r="F82" s="541"/>
      <c r="G82" s="541"/>
      <c r="H82" s="541"/>
      <c r="I82" s="541"/>
      <c r="J82" s="541"/>
      <c r="K82" s="541"/>
      <c r="L82" s="541"/>
      <c r="M82" s="541"/>
      <c r="N82" s="541"/>
      <c r="O82" s="541"/>
      <c r="P82" s="541"/>
      <c r="Q82" s="541"/>
      <c r="R82" s="541"/>
      <c r="S82" s="541"/>
      <c r="T82" s="541"/>
      <c r="U82" s="541"/>
      <c r="V82" s="541"/>
      <c r="W82" s="541"/>
      <c r="X82" s="541"/>
      <c r="Y82" s="541"/>
      <c r="Z82" s="541"/>
      <c r="AA82" s="541"/>
      <c r="AB82" s="541"/>
      <c r="AC82" s="541"/>
      <c r="AD82" s="541"/>
      <c r="AE82" s="541"/>
      <c r="AF82" s="541"/>
      <c r="AG82" s="541"/>
      <c r="AH82" s="542"/>
    </row>
    <row r="83" spans="1:35" ht="19.7" customHeight="1" x14ac:dyDescent="0.25">
      <c r="B83" s="540"/>
      <c r="C83" s="541"/>
      <c r="D83" s="541"/>
      <c r="E83" s="541"/>
      <c r="F83" s="541"/>
      <c r="G83" s="541"/>
      <c r="H83" s="541"/>
      <c r="I83" s="541"/>
      <c r="J83" s="541"/>
      <c r="K83" s="541"/>
      <c r="L83" s="541"/>
      <c r="M83" s="541"/>
      <c r="N83" s="541"/>
      <c r="O83" s="541"/>
      <c r="P83" s="541"/>
      <c r="Q83" s="541"/>
      <c r="R83" s="541"/>
      <c r="S83" s="541"/>
      <c r="T83" s="541"/>
      <c r="U83" s="541"/>
      <c r="V83" s="541"/>
      <c r="W83" s="541"/>
      <c r="X83" s="541"/>
      <c r="Y83" s="541"/>
      <c r="Z83" s="541"/>
      <c r="AA83" s="541"/>
      <c r="AB83" s="541"/>
      <c r="AC83" s="541"/>
      <c r="AD83" s="541"/>
      <c r="AE83" s="541"/>
      <c r="AF83" s="541"/>
      <c r="AG83" s="541"/>
      <c r="AH83" s="542"/>
    </row>
    <row r="84" spans="1:35" ht="19.7" customHeight="1" x14ac:dyDescent="0.25">
      <c r="B84" s="543"/>
      <c r="C84" s="544"/>
      <c r="D84" s="544"/>
      <c r="E84" s="544"/>
      <c r="F84" s="544"/>
      <c r="G84" s="544"/>
      <c r="H84" s="544"/>
      <c r="I84" s="544"/>
      <c r="J84" s="544"/>
      <c r="K84" s="544"/>
      <c r="L84" s="544"/>
      <c r="M84" s="544"/>
      <c r="N84" s="544"/>
      <c r="O84" s="544"/>
      <c r="P84" s="544"/>
      <c r="Q84" s="544"/>
      <c r="R84" s="544"/>
      <c r="S84" s="544"/>
      <c r="T84" s="544"/>
      <c r="U84" s="544"/>
      <c r="V84" s="544"/>
      <c r="W84" s="544"/>
      <c r="X84" s="544"/>
      <c r="Y84" s="544"/>
      <c r="Z84" s="544"/>
      <c r="AA84" s="544"/>
      <c r="AB84" s="544"/>
      <c r="AC84" s="544"/>
      <c r="AD84" s="544"/>
      <c r="AE84" s="544"/>
      <c r="AF84" s="544"/>
      <c r="AG84" s="544"/>
      <c r="AH84" s="545"/>
    </row>
    <row r="85" spans="1:35" x14ac:dyDescent="0.25">
      <c r="A85" s="110"/>
      <c r="B85" s="110"/>
      <c r="C85" s="110"/>
      <c r="D85" s="110"/>
      <c r="E85" s="110"/>
      <c r="F85" s="110"/>
      <c r="G85" s="110"/>
      <c r="H85" s="110"/>
      <c r="I85" s="110"/>
      <c r="J85" s="110"/>
      <c r="K85" s="110"/>
      <c r="L85" s="110"/>
      <c r="M85" s="110"/>
      <c r="N85" s="110"/>
      <c r="O85" s="110"/>
      <c r="P85" s="110"/>
      <c r="Q85" s="110"/>
      <c r="R85" s="110"/>
      <c r="S85" s="110"/>
      <c r="T85" s="110"/>
      <c r="U85" s="110"/>
      <c r="V85" s="110"/>
      <c r="W85" s="110"/>
      <c r="X85" s="110"/>
      <c r="Y85" s="110"/>
      <c r="Z85" s="110"/>
      <c r="AA85" s="110"/>
      <c r="AB85" s="110"/>
      <c r="AC85" s="110"/>
      <c r="AD85" s="110"/>
      <c r="AE85" s="110"/>
      <c r="AF85" s="110"/>
      <c r="AG85" s="110"/>
      <c r="AH85" s="110"/>
      <c r="AI85" s="110"/>
    </row>
    <row r="86" spans="1:35" x14ac:dyDescent="0.25">
      <c r="A86" s="110" t="s">
        <v>331</v>
      </c>
      <c r="B86" s="110"/>
      <c r="C86" s="110"/>
      <c r="D86" s="110"/>
      <c r="E86" s="110"/>
      <c r="F86" s="110"/>
      <c r="G86" s="110"/>
      <c r="H86" s="110"/>
      <c r="I86" s="110"/>
      <c r="J86" s="110"/>
      <c r="K86" s="110"/>
      <c r="L86" s="110"/>
      <c r="M86" s="110"/>
      <c r="N86" s="110"/>
      <c r="O86" s="110"/>
      <c r="P86" s="110"/>
      <c r="Q86" s="110"/>
      <c r="R86" s="110"/>
      <c r="S86" s="110"/>
      <c r="T86" s="110"/>
      <c r="U86" s="110"/>
      <c r="V86" s="110"/>
      <c r="W86" s="110"/>
      <c r="X86" s="110"/>
      <c r="Y86" s="110"/>
      <c r="Z86" s="110"/>
      <c r="AA86" s="110"/>
      <c r="AB86" s="110"/>
      <c r="AC86" s="110"/>
      <c r="AD86" s="110"/>
      <c r="AE86" s="110"/>
      <c r="AF86" s="110"/>
      <c r="AG86" s="110"/>
      <c r="AH86" s="110"/>
      <c r="AI86" s="110"/>
    </row>
    <row r="87" spans="1:35" ht="8.4499999999999993" customHeight="1" x14ac:dyDescent="0.25">
      <c r="A87" s="110"/>
      <c r="B87" s="110"/>
      <c r="C87" s="120"/>
      <c r="D87" s="110"/>
      <c r="E87" s="110"/>
      <c r="F87" s="110"/>
      <c r="G87" s="110"/>
      <c r="H87" s="110"/>
      <c r="I87" s="110"/>
      <c r="J87" s="110"/>
      <c r="K87" s="110"/>
      <c r="L87" s="110"/>
      <c r="M87" s="110"/>
      <c r="N87" s="110"/>
      <c r="O87" s="110"/>
      <c r="P87" s="110"/>
      <c r="Q87" s="110"/>
      <c r="R87" s="110"/>
      <c r="S87" s="110"/>
      <c r="T87" s="110"/>
      <c r="U87" s="110"/>
      <c r="V87" s="110"/>
      <c r="W87" s="110"/>
      <c r="X87" s="110"/>
      <c r="Y87" s="110"/>
      <c r="Z87" s="110"/>
      <c r="AA87" s="110"/>
      <c r="AB87" s="110"/>
      <c r="AC87" s="110"/>
      <c r="AD87" s="110"/>
      <c r="AE87" s="110"/>
      <c r="AF87" s="110"/>
      <c r="AG87" s="110"/>
      <c r="AH87" s="110"/>
      <c r="AI87" s="110"/>
    </row>
    <row r="88" spans="1:35" s="23" customFormat="1" ht="15" customHeight="1" x14ac:dyDescent="0.25">
      <c r="A88" s="151" t="s">
        <v>473</v>
      </c>
      <c r="B88" s="151"/>
      <c r="C88" s="151"/>
      <c r="D88" s="151"/>
      <c r="E88" s="151"/>
      <c r="F88" s="151"/>
      <c r="G88" s="151"/>
      <c r="H88" s="151"/>
      <c r="I88" s="151"/>
      <c r="J88" s="151"/>
      <c r="K88" s="151"/>
      <c r="L88" s="535"/>
      <c r="M88" s="536"/>
      <c r="N88" s="151" t="s">
        <v>17</v>
      </c>
      <c r="O88" s="151"/>
      <c r="P88" s="535"/>
      <c r="Q88" s="536"/>
      <c r="R88" s="151" t="s">
        <v>474</v>
      </c>
      <c r="S88" s="151"/>
      <c r="T88" s="151"/>
      <c r="U88" s="151"/>
      <c r="V88" s="151"/>
      <c r="W88" s="151"/>
      <c r="X88" s="151"/>
      <c r="Y88" s="151"/>
      <c r="Z88" s="151"/>
      <c r="AA88" s="151"/>
      <c r="AB88" s="151"/>
      <c r="AC88" s="151"/>
      <c r="AD88" s="151"/>
      <c r="AE88" s="151"/>
      <c r="AF88" s="151"/>
      <c r="AG88" s="151"/>
      <c r="AH88" s="151"/>
      <c r="AI88" s="151"/>
    </row>
    <row r="89" spans="1:35" ht="8.4499999999999993" customHeight="1" x14ac:dyDescent="0.25">
      <c r="A89" s="110"/>
      <c r="B89" s="110"/>
      <c r="C89" s="120"/>
      <c r="D89" s="110"/>
      <c r="E89" s="110"/>
      <c r="F89" s="110"/>
      <c r="G89" s="110"/>
      <c r="H89" s="110"/>
      <c r="I89" s="110"/>
      <c r="J89" s="110"/>
      <c r="K89" s="110"/>
      <c r="L89" s="110"/>
      <c r="M89" s="110"/>
      <c r="N89" s="110"/>
      <c r="O89" s="110"/>
      <c r="P89" s="110"/>
      <c r="Q89" s="110"/>
      <c r="R89" s="110"/>
      <c r="S89" s="110"/>
      <c r="T89" s="110"/>
      <c r="U89" s="110"/>
      <c r="V89" s="110"/>
      <c r="W89" s="110"/>
      <c r="X89" s="110"/>
      <c r="Y89" s="110"/>
      <c r="Z89" s="110"/>
      <c r="AA89" s="110"/>
      <c r="AB89" s="110"/>
      <c r="AC89" s="110"/>
      <c r="AD89" s="110"/>
      <c r="AE89" s="110"/>
      <c r="AF89" s="110"/>
      <c r="AG89" s="110"/>
      <c r="AH89" s="110"/>
      <c r="AI89" s="110"/>
    </row>
    <row r="90" spans="1:35" x14ac:dyDescent="0.25">
      <c r="A90" s="110" t="s">
        <v>333</v>
      </c>
      <c r="B90" s="110"/>
      <c r="C90" s="110"/>
      <c r="D90" s="110"/>
      <c r="E90" s="110"/>
      <c r="F90" s="110"/>
      <c r="G90" s="110"/>
      <c r="H90" s="110"/>
      <c r="I90" s="110"/>
      <c r="J90" s="110"/>
      <c r="K90" s="110"/>
      <c r="L90" s="110"/>
      <c r="M90" s="110"/>
      <c r="N90" s="110"/>
      <c r="O90" s="110"/>
      <c r="P90" s="110"/>
      <c r="Q90" s="110"/>
      <c r="R90" s="110"/>
      <c r="S90" s="110"/>
      <c r="T90" s="110"/>
      <c r="U90" s="110"/>
      <c r="V90" s="110"/>
      <c r="W90" s="110"/>
      <c r="X90" s="110"/>
      <c r="Y90" s="110"/>
      <c r="Z90" s="110"/>
      <c r="AA90" s="110"/>
      <c r="AB90" s="110"/>
      <c r="AC90" s="110"/>
      <c r="AD90" s="110"/>
      <c r="AE90" s="110"/>
      <c r="AF90" s="110"/>
      <c r="AG90" s="110"/>
      <c r="AH90" s="110"/>
      <c r="AI90" s="110"/>
    </row>
    <row r="91" spans="1:35" x14ac:dyDescent="0.25">
      <c r="A91" s="110" t="s">
        <v>334</v>
      </c>
      <c r="B91" s="110"/>
      <c r="C91" s="110"/>
      <c r="D91" s="110"/>
      <c r="E91" s="110"/>
      <c r="F91" s="110"/>
      <c r="G91" s="110"/>
      <c r="H91" s="110"/>
      <c r="I91" s="110"/>
      <c r="J91" s="110"/>
      <c r="K91" s="110"/>
      <c r="L91" s="110"/>
      <c r="M91" s="110"/>
      <c r="N91" s="110"/>
      <c r="O91" s="110"/>
      <c r="P91" s="110"/>
      <c r="Q91" s="110"/>
      <c r="R91" s="110"/>
      <c r="S91" s="110"/>
      <c r="T91" s="110"/>
      <c r="U91" s="110"/>
      <c r="V91" s="110"/>
      <c r="W91" s="110"/>
      <c r="X91" s="110"/>
      <c r="Y91" s="110"/>
      <c r="Z91" s="110"/>
      <c r="AA91" s="110"/>
      <c r="AB91" s="110"/>
      <c r="AC91" s="110"/>
      <c r="AD91" s="110"/>
      <c r="AE91" s="110"/>
      <c r="AF91" s="110"/>
      <c r="AG91" s="110"/>
      <c r="AH91" s="110"/>
      <c r="AI91" s="110"/>
    </row>
    <row r="92" spans="1:35" x14ac:dyDescent="0.25">
      <c r="A92" s="110" t="s">
        <v>335</v>
      </c>
      <c r="B92" s="110"/>
      <c r="C92" s="110"/>
      <c r="D92" s="110"/>
      <c r="E92" s="110"/>
      <c r="F92" s="110"/>
      <c r="G92" s="110"/>
      <c r="H92" s="110"/>
      <c r="I92" s="110"/>
      <c r="J92" s="110"/>
      <c r="K92" s="110"/>
      <c r="L92" s="110"/>
      <c r="M92" s="110"/>
      <c r="N92" s="110"/>
      <c r="O92" s="110"/>
      <c r="P92" s="110"/>
      <c r="Q92" s="110"/>
      <c r="R92" s="110"/>
      <c r="S92" s="110"/>
      <c r="T92" s="110"/>
      <c r="U92" s="110"/>
      <c r="V92" s="110"/>
      <c r="W92" s="110"/>
      <c r="X92" s="110"/>
      <c r="Y92" s="110"/>
      <c r="Z92" s="110"/>
      <c r="AA92" s="110"/>
      <c r="AB92" s="110"/>
      <c r="AC92" s="110"/>
      <c r="AD92" s="110"/>
      <c r="AE92" s="110"/>
      <c r="AF92" s="110"/>
      <c r="AG92" s="110"/>
      <c r="AH92" s="110"/>
      <c r="AI92" s="110"/>
    </row>
    <row r="93" spans="1:35" x14ac:dyDescent="0.25">
      <c r="A93" s="110"/>
      <c r="B93" s="110"/>
      <c r="C93" s="110"/>
      <c r="D93" s="110"/>
      <c r="E93" s="110"/>
      <c r="F93" s="110"/>
      <c r="G93" s="110"/>
      <c r="H93" s="110"/>
      <c r="I93" s="110"/>
      <c r="J93" s="110"/>
      <c r="K93" s="110"/>
      <c r="L93" s="110"/>
      <c r="M93" s="110"/>
      <c r="N93" s="110"/>
      <c r="O93" s="110"/>
      <c r="P93" s="110"/>
      <c r="Q93" s="110"/>
      <c r="R93" s="110"/>
      <c r="S93" s="110"/>
      <c r="T93" s="110"/>
      <c r="U93" s="110"/>
      <c r="V93" s="110"/>
      <c r="W93" s="110"/>
      <c r="X93" s="110"/>
      <c r="Y93" s="110"/>
      <c r="Z93" s="110"/>
      <c r="AA93" s="110"/>
      <c r="AB93" s="110"/>
      <c r="AC93" s="110"/>
      <c r="AD93" s="110"/>
      <c r="AE93" s="110"/>
      <c r="AF93" s="110"/>
      <c r="AG93" s="110"/>
      <c r="AH93" s="110"/>
      <c r="AI93" s="110"/>
    </row>
    <row r="94" spans="1:35" x14ac:dyDescent="0.25">
      <c r="A94" s="110" t="s">
        <v>332</v>
      </c>
      <c r="B94" s="110"/>
      <c r="C94" s="110"/>
      <c r="D94" s="110"/>
      <c r="E94" s="110"/>
      <c r="F94" s="110"/>
      <c r="G94" s="110"/>
      <c r="H94" s="110"/>
      <c r="I94" s="110"/>
      <c r="J94" s="110"/>
      <c r="K94" s="110"/>
      <c r="L94" s="110"/>
      <c r="M94" s="110"/>
      <c r="N94" s="110"/>
      <c r="O94" s="110"/>
      <c r="P94" s="110"/>
      <c r="Q94" s="110"/>
      <c r="R94" s="110"/>
      <c r="S94" s="110"/>
      <c r="T94" s="110"/>
      <c r="U94" s="110"/>
      <c r="V94" s="110"/>
      <c r="W94" s="110"/>
      <c r="X94" s="110"/>
      <c r="Y94" s="110"/>
      <c r="Z94" s="110"/>
      <c r="AA94" s="110"/>
      <c r="AB94" s="110"/>
      <c r="AC94" s="110"/>
      <c r="AD94" s="110"/>
      <c r="AE94" s="110"/>
      <c r="AF94" s="110"/>
      <c r="AG94" s="110"/>
      <c r="AH94" s="110"/>
      <c r="AI94" s="110"/>
    </row>
    <row r="95" spans="1:35" x14ac:dyDescent="0.25">
      <c r="A95" s="110"/>
      <c r="B95" s="110"/>
      <c r="C95" s="110"/>
      <c r="D95" s="110"/>
      <c r="E95" s="110"/>
      <c r="F95" s="110"/>
      <c r="G95" s="110"/>
      <c r="H95" s="110"/>
      <c r="I95" s="110"/>
      <c r="J95" s="110"/>
      <c r="K95" s="110"/>
      <c r="L95" s="110"/>
      <c r="M95" s="110"/>
      <c r="N95" s="110"/>
      <c r="O95" s="110"/>
      <c r="P95" s="110"/>
      <c r="Q95" s="110"/>
      <c r="R95" s="110"/>
      <c r="S95" s="110"/>
      <c r="T95" s="110"/>
      <c r="U95" s="110"/>
      <c r="V95" s="110"/>
      <c r="W95" s="110"/>
      <c r="X95" s="110"/>
      <c r="Y95" s="110"/>
      <c r="Z95" s="110"/>
      <c r="AA95" s="110"/>
      <c r="AB95" s="110"/>
      <c r="AC95" s="110"/>
      <c r="AD95" s="110"/>
      <c r="AE95" s="110"/>
      <c r="AF95" s="110"/>
      <c r="AG95" s="110"/>
      <c r="AH95" s="110"/>
      <c r="AI95" s="110"/>
    </row>
    <row r="96" spans="1:35" s="17" customFormat="1" x14ac:dyDescent="0.25">
      <c r="A96" s="147"/>
      <c r="B96" s="148"/>
      <c r="C96" s="148"/>
      <c r="D96" s="148"/>
      <c r="E96" s="148"/>
      <c r="F96" s="148"/>
      <c r="G96" s="148"/>
      <c r="H96" s="148"/>
      <c r="I96" s="149"/>
      <c r="J96" s="147"/>
      <c r="K96" s="148"/>
      <c r="L96" s="148"/>
      <c r="M96" s="148"/>
      <c r="N96" s="148"/>
      <c r="O96" s="148"/>
      <c r="P96" s="148"/>
      <c r="Q96" s="148"/>
      <c r="R96" s="150"/>
      <c r="S96" s="147"/>
      <c r="T96" s="148"/>
      <c r="U96" s="148"/>
      <c r="V96" s="148"/>
      <c r="W96" s="148"/>
      <c r="X96" s="148"/>
      <c r="Y96" s="148"/>
      <c r="Z96" s="148"/>
      <c r="AA96" s="149"/>
      <c r="AB96" s="147"/>
      <c r="AC96" s="148"/>
      <c r="AD96" s="148"/>
      <c r="AE96" s="148"/>
      <c r="AF96" s="148"/>
      <c r="AG96" s="148"/>
      <c r="AH96" s="148"/>
      <c r="AI96" s="148"/>
    </row>
    <row r="97" spans="1:35" x14ac:dyDescent="0.25">
      <c r="A97" s="525" t="s">
        <v>2008</v>
      </c>
      <c r="B97" s="525"/>
      <c r="C97" s="525"/>
      <c r="D97" s="525"/>
      <c r="E97" s="525"/>
      <c r="F97" s="525"/>
      <c r="G97" s="525"/>
      <c r="H97" s="525"/>
      <c r="I97" s="110"/>
      <c r="J97" s="525" t="s">
        <v>2009</v>
      </c>
      <c r="K97" s="525"/>
      <c r="L97" s="525"/>
      <c r="M97" s="525"/>
      <c r="N97" s="525"/>
      <c r="O97" s="525"/>
      <c r="P97" s="525"/>
      <c r="Q97" s="525"/>
      <c r="R97" s="110"/>
      <c r="S97" s="525" t="s">
        <v>2010</v>
      </c>
      <c r="T97" s="525"/>
      <c r="U97" s="525"/>
      <c r="V97" s="525"/>
      <c r="W97" s="525"/>
      <c r="X97" s="525"/>
      <c r="Y97" s="525"/>
      <c r="Z97" s="525"/>
      <c r="AA97" s="110"/>
      <c r="AB97" s="525" t="str">
        <f t="shared" ref="AB97" si="1">$B$38</f>
        <v>További résztvevő</v>
      </c>
      <c r="AC97" s="525"/>
      <c r="AD97" s="525"/>
      <c r="AE97" s="525"/>
      <c r="AF97" s="525"/>
      <c r="AG97" s="525"/>
      <c r="AH97" s="525"/>
      <c r="AI97" s="525"/>
    </row>
    <row r="98" spans="1:35" s="19" customFormat="1" ht="18.75" x14ac:dyDescent="0.3">
      <c r="A98" s="108"/>
      <c r="B98" s="108"/>
      <c r="C98" s="108"/>
      <c r="D98" s="108"/>
      <c r="E98" s="108"/>
      <c r="F98" s="108"/>
      <c r="G98" s="108"/>
      <c r="H98" s="108"/>
      <c r="I98" s="108"/>
      <c r="J98" s="108"/>
      <c r="K98" s="108"/>
      <c r="L98" s="108"/>
      <c r="M98" s="108"/>
      <c r="N98" s="108"/>
      <c r="O98" s="108"/>
      <c r="P98" s="108"/>
      <c r="Q98" s="108"/>
      <c r="R98" s="117" t="s">
        <v>2013</v>
      </c>
      <c r="S98" s="108"/>
      <c r="T98" s="108"/>
      <c r="U98" s="108"/>
      <c r="V98" s="108"/>
      <c r="W98" s="108"/>
      <c r="X98" s="108"/>
      <c r="Y98" s="108"/>
      <c r="Z98" s="108"/>
      <c r="AA98" s="108"/>
      <c r="AB98" s="108"/>
      <c r="AC98" s="108"/>
      <c r="AD98" s="108"/>
      <c r="AE98" s="108"/>
      <c r="AF98" s="108"/>
      <c r="AG98" s="108"/>
      <c r="AH98" s="108"/>
      <c r="AI98" s="108"/>
    </row>
    <row r="99" spans="1:35" s="19" customFormat="1" ht="18.75" x14ac:dyDescent="0.3">
      <c r="A99" s="108"/>
      <c r="B99" s="108"/>
      <c r="C99" s="108"/>
      <c r="D99" s="108"/>
      <c r="E99" s="108"/>
      <c r="F99" s="108"/>
      <c r="G99" s="108"/>
      <c r="H99" s="108"/>
      <c r="I99" s="108"/>
      <c r="J99" s="108"/>
      <c r="K99" s="108"/>
      <c r="L99" s="108"/>
      <c r="M99" s="108"/>
      <c r="N99" s="108"/>
      <c r="O99" s="108"/>
      <c r="P99" s="108"/>
      <c r="Q99" s="108"/>
      <c r="R99" s="117"/>
      <c r="S99" s="108"/>
      <c r="T99" s="108"/>
      <c r="U99" s="108"/>
      <c r="V99" s="108"/>
      <c r="W99" s="108"/>
      <c r="X99" s="108"/>
      <c r="Y99" s="108"/>
      <c r="Z99" s="108"/>
      <c r="AA99" s="108"/>
      <c r="AB99" s="108"/>
      <c r="AC99" s="108"/>
      <c r="AD99" s="108"/>
      <c r="AE99" s="108"/>
      <c r="AF99" s="108"/>
      <c r="AG99" s="108"/>
      <c r="AH99" s="108"/>
      <c r="AI99" s="108"/>
    </row>
    <row r="100" spans="1:35" ht="19.7" customHeight="1" x14ac:dyDescent="0.25">
      <c r="A100" s="110"/>
      <c r="B100" s="537"/>
      <c r="C100" s="538"/>
      <c r="D100" s="538"/>
      <c r="E100" s="538"/>
      <c r="F100" s="538"/>
      <c r="G100" s="538"/>
      <c r="H100" s="538"/>
      <c r="I100" s="538"/>
      <c r="J100" s="538"/>
      <c r="K100" s="538"/>
      <c r="L100" s="538"/>
      <c r="M100" s="538"/>
      <c r="N100" s="538"/>
      <c r="O100" s="538"/>
      <c r="P100" s="538"/>
      <c r="Q100" s="538"/>
      <c r="R100" s="538"/>
      <c r="S100" s="538"/>
      <c r="T100" s="538"/>
      <c r="U100" s="538"/>
      <c r="V100" s="538"/>
      <c r="W100" s="538"/>
      <c r="X100" s="538"/>
      <c r="Y100" s="538"/>
      <c r="Z100" s="538"/>
      <c r="AA100" s="538"/>
      <c r="AB100" s="538"/>
      <c r="AC100" s="538"/>
      <c r="AD100" s="538"/>
      <c r="AE100" s="538"/>
      <c r="AF100" s="538"/>
      <c r="AG100" s="538"/>
      <c r="AH100" s="539"/>
      <c r="AI100" s="110"/>
    </row>
    <row r="101" spans="1:35" ht="19.7" customHeight="1" x14ac:dyDescent="0.25">
      <c r="A101" s="110"/>
      <c r="B101" s="540"/>
      <c r="C101" s="541"/>
      <c r="D101" s="541"/>
      <c r="E101" s="541"/>
      <c r="F101" s="541"/>
      <c r="G101" s="541"/>
      <c r="H101" s="541"/>
      <c r="I101" s="541"/>
      <c r="J101" s="541"/>
      <c r="K101" s="541"/>
      <c r="L101" s="541"/>
      <c r="M101" s="541"/>
      <c r="N101" s="541"/>
      <c r="O101" s="541"/>
      <c r="P101" s="541"/>
      <c r="Q101" s="541"/>
      <c r="R101" s="541"/>
      <c r="S101" s="541"/>
      <c r="T101" s="541"/>
      <c r="U101" s="541"/>
      <c r="V101" s="541"/>
      <c r="W101" s="541"/>
      <c r="X101" s="541"/>
      <c r="Y101" s="541"/>
      <c r="Z101" s="541"/>
      <c r="AA101" s="541"/>
      <c r="AB101" s="541"/>
      <c r="AC101" s="541"/>
      <c r="AD101" s="541"/>
      <c r="AE101" s="541"/>
      <c r="AF101" s="541"/>
      <c r="AG101" s="541"/>
      <c r="AH101" s="542"/>
      <c r="AI101" s="110"/>
    </row>
    <row r="102" spans="1:35" ht="19.7" customHeight="1" x14ac:dyDescent="0.25">
      <c r="A102" s="110"/>
      <c r="B102" s="540"/>
      <c r="C102" s="541"/>
      <c r="D102" s="541"/>
      <c r="E102" s="541"/>
      <c r="F102" s="541"/>
      <c r="G102" s="541"/>
      <c r="H102" s="541"/>
      <c r="I102" s="541"/>
      <c r="J102" s="541"/>
      <c r="K102" s="541"/>
      <c r="L102" s="541"/>
      <c r="M102" s="541"/>
      <c r="N102" s="541"/>
      <c r="O102" s="541"/>
      <c r="P102" s="541"/>
      <c r="Q102" s="541"/>
      <c r="R102" s="541"/>
      <c r="S102" s="541"/>
      <c r="T102" s="541"/>
      <c r="U102" s="541"/>
      <c r="V102" s="541"/>
      <c r="W102" s="541"/>
      <c r="X102" s="541"/>
      <c r="Y102" s="541"/>
      <c r="Z102" s="541"/>
      <c r="AA102" s="541"/>
      <c r="AB102" s="541"/>
      <c r="AC102" s="541"/>
      <c r="AD102" s="541"/>
      <c r="AE102" s="541"/>
      <c r="AF102" s="541"/>
      <c r="AG102" s="541"/>
      <c r="AH102" s="542"/>
      <c r="AI102" s="110"/>
    </row>
    <row r="103" spans="1:35" ht="19.7" customHeight="1" x14ac:dyDescent="0.25">
      <c r="A103" s="110"/>
      <c r="B103" s="540"/>
      <c r="C103" s="541"/>
      <c r="D103" s="541"/>
      <c r="E103" s="541"/>
      <c r="F103" s="541"/>
      <c r="G103" s="541"/>
      <c r="H103" s="541"/>
      <c r="I103" s="541"/>
      <c r="J103" s="541"/>
      <c r="K103" s="541"/>
      <c r="L103" s="541"/>
      <c r="M103" s="541"/>
      <c r="N103" s="541"/>
      <c r="O103" s="541"/>
      <c r="P103" s="541"/>
      <c r="Q103" s="541"/>
      <c r="R103" s="541"/>
      <c r="S103" s="541"/>
      <c r="T103" s="541"/>
      <c r="U103" s="541"/>
      <c r="V103" s="541"/>
      <c r="W103" s="541"/>
      <c r="X103" s="541"/>
      <c r="Y103" s="541"/>
      <c r="Z103" s="541"/>
      <c r="AA103" s="541"/>
      <c r="AB103" s="541"/>
      <c r="AC103" s="541"/>
      <c r="AD103" s="541"/>
      <c r="AE103" s="541"/>
      <c r="AF103" s="541"/>
      <c r="AG103" s="541"/>
      <c r="AH103" s="542"/>
      <c r="AI103" s="110"/>
    </row>
    <row r="104" spans="1:35" s="20" customFormat="1" ht="19.7" customHeight="1" x14ac:dyDescent="0.25">
      <c r="A104" s="127"/>
      <c r="B104" s="540"/>
      <c r="C104" s="541"/>
      <c r="D104" s="541"/>
      <c r="E104" s="541"/>
      <c r="F104" s="541"/>
      <c r="G104" s="541"/>
      <c r="H104" s="541"/>
      <c r="I104" s="541"/>
      <c r="J104" s="541"/>
      <c r="K104" s="541"/>
      <c r="L104" s="541"/>
      <c r="M104" s="541"/>
      <c r="N104" s="541"/>
      <c r="O104" s="541"/>
      <c r="P104" s="541"/>
      <c r="Q104" s="541"/>
      <c r="R104" s="541"/>
      <c r="S104" s="541"/>
      <c r="T104" s="541"/>
      <c r="U104" s="541"/>
      <c r="V104" s="541"/>
      <c r="W104" s="541"/>
      <c r="X104" s="541"/>
      <c r="Y104" s="541"/>
      <c r="Z104" s="541"/>
      <c r="AA104" s="541"/>
      <c r="AB104" s="541"/>
      <c r="AC104" s="541"/>
      <c r="AD104" s="541"/>
      <c r="AE104" s="541"/>
      <c r="AF104" s="541"/>
      <c r="AG104" s="541"/>
      <c r="AH104" s="542"/>
      <c r="AI104" s="127"/>
    </row>
    <row r="105" spans="1:35" s="20" customFormat="1" ht="19.7" customHeight="1" x14ac:dyDescent="0.25">
      <c r="A105" s="127"/>
      <c r="B105" s="540"/>
      <c r="C105" s="541"/>
      <c r="D105" s="541"/>
      <c r="E105" s="541"/>
      <c r="F105" s="541"/>
      <c r="G105" s="541"/>
      <c r="H105" s="541"/>
      <c r="I105" s="541"/>
      <c r="J105" s="541"/>
      <c r="K105" s="541"/>
      <c r="L105" s="541"/>
      <c r="M105" s="541"/>
      <c r="N105" s="541"/>
      <c r="O105" s="541"/>
      <c r="P105" s="541"/>
      <c r="Q105" s="541"/>
      <c r="R105" s="541"/>
      <c r="S105" s="541"/>
      <c r="T105" s="541"/>
      <c r="U105" s="541"/>
      <c r="V105" s="541"/>
      <c r="W105" s="541"/>
      <c r="X105" s="541"/>
      <c r="Y105" s="541"/>
      <c r="Z105" s="541"/>
      <c r="AA105" s="541"/>
      <c r="AB105" s="541"/>
      <c r="AC105" s="541"/>
      <c r="AD105" s="541"/>
      <c r="AE105" s="541"/>
      <c r="AF105" s="541"/>
      <c r="AG105" s="541"/>
      <c r="AH105" s="542"/>
      <c r="AI105" s="127"/>
    </row>
    <row r="106" spans="1:35" s="20" customFormat="1" ht="19.7" customHeight="1" x14ac:dyDescent="0.25">
      <c r="A106" s="127"/>
      <c r="B106" s="540"/>
      <c r="C106" s="541"/>
      <c r="D106" s="541"/>
      <c r="E106" s="541"/>
      <c r="F106" s="541"/>
      <c r="G106" s="541"/>
      <c r="H106" s="541"/>
      <c r="I106" s="541"/>
      <c r="J106" s="541"/>
      <c r="K106" s="541"/>
      <c r="L106" s="541"/>
      <c r="M106" s="541"/>
      <c r="N106" s="541"/>
      <c r="O106" s="541"/>
      <c r="P106" s="541"/>
      <c r="Q106" s="541"/>
      <c r="R106" s="541"/>
      <c r="S106" s="541"/>
      <c r="T106" s="541"/>
      <c r="U106" s="541"/>
      <c r="V106" s="541"/>
      <c r="W106" s="541"/>
      <c r="X106" s="541"/>
      <c r="Y106" s="541"/>
      <c r="Z106" s="541"/>
      <c r="AA106" s="541"/>
      <c r="AB106" s="541"/>
      <c r="AC106" s="541"/>
      <c r="AD106" s="541"/>
      <c r="AE106" s="541"/>
      <c r="AF106" s="541"/>
      <c r="AG106" s="541"/>
      <c r="AH106" s="542"/>
      <c r="AI106" s="127"/>
    </row>
    <row r="107" spans="1:35" ht="19.7" customHeight="1" x14ac:dyDescent="0.25">
      <c r="A107" s="110"/>
      <c r="B107" s="540"/>
      <c r="C107" s="541"/>
      <c r="D107" s="541"/>
      <c r="E107" s="541"/>
      <c r="F107" s="541"/>
      <c r="G107" s="541"/>
      <c r="H107" s="541"/>
      <c r="I107" s="541"/>
      <c r="J107" s="541"/>
      <c r="K107" s="541"/>
      <c r="L107" s="541"/>
      <c r="M107" s="541"/>
      <c r="N107" s="541"/>
      <c r="O107" s="541"/>
      <c r="P107" s="541"/>
      <c r="Q107" s="541"/>
      <c r="R107" s="541"/>
      <c r="S107" s="541"/>
      <c r="T107" s="541"/>
      <c r="U107" s="541"/>
      <c r="V107" s="541"/>
      <c r="W107" s="541"/>
      <c r="X107" s="541"/>
      <c r="Y107" s="541"/>
      <c r="Z107" s="541"/>
      <c r="AA107" s="541"/>
      <c r="AB107" s="541"/>
      <c r="AC107" s="541"/>
      <c r="AD107" s="541"/>
      <c r="AE107" s="541"/>
      <c r="AF107" s="541"/>
      <c r="AG107" s="541"/>
      <c r="AH107" s="542"/>
      <c r="AI107" s="110"/>
    </row>
    <row r="108" spans="1:35" ht="19.7" customHeight="1" x14ac:dyDescent="0.25">
      <c r="A108" s="110"/>
      <c r="B108" s="540"/>
      <c r="C108" s="541"/>
      <c r="D108" s="541"/>
      <c r="E108" s="541"/>
      <c r="F108" s="541"/>
      <c r="G108" s="541"/>
      <c r="H108" s="541"/>
      <c r="I108" s="541"/>
      <c r="J108" s="541"/>
      <c r="K108" s="541"/>
      <c r="L108" s="541"/>
      <c r="M108" s="541"/>
      <c r="N108" s="541"/>
      <c r="O108" s="541"/>
      <c r="P108" s="541"/>
      <c r="Q108" s="541"/>
      <c r="R108" s="541"/>
      <c r="S108" s="541"/>
      <c r="T108" s="541"/>
      <c r="U108" s="541"/>
      <c r="V108" s="541"/>
      <c r="W108" s="541"/>
      <c r="X108" s="541"/>
      <c r="Y108" s="541"/>
      <c r="Z108" s="541"/>
      <c r="AA108" s="541"/>
      <c r="AB108" s="541"/>
      <c r="AC108" s="541"/>
      <c r="AD108" s="541"/>
      <c r="AE108" s="541"/>
      <c r="AF108" s="541"/>
      <c r="AG108" s="541"/>
      <c r="AH108" s="542"/>
      <c r="AI108" s="110"/>
    </row>
    <row r="109" spans="1:35" ht="19.7" customHeight="1" x14ac:dyDescent="0.25">
      <c r="A109" s="110"/>
      <c r="B109" s="540"/>
      <c r="C109" s="541"/>
      <c r="D109" s="541"/>
      <c r="E109" s="541"/>
      <c r="F109" s="541"/>
      <c r="G109" s="541"/>
      <c r="H109" s="541"/>
      <c r="I109" s="541"/>
      <c r="J109" s="541"/>
      <c r="K109" s="541"/>
      <c r="L109" s="541"/>
      <c r="M109" s="541"/>
      <c r="N109" s="541"/>
      <c r="O109" s="541"/>
      <c r="P109" s="541"/>
      <c r="Q109" s="541"/>
      <c r="R109" s="541"/>
      <c r="S109" s="541"/>
      <c r="T109" s="541"/>
      <c r="U109" s="541"/>
      <c r="V109" s="541"/>
      <c r="W109" s="541"/>
      <c r="X109" s="541"/>
      <c r="Y109" s="541"/>
      <c r="Z109" s="541"/>
      <c r="AA109" s="541"/>
      <c r="AB109" s="541"/>
      <c r="AC109" s="541"/>
      <c r="AD109" s="541"/>
      <c r="AE109" s="541"/>
      <c r="AF109" s="541"/>
      <c r="AG109" s="541"/>
      <c r="AH109" s="542"/>
      <c r="AI109" s="110"/>
    </row>
    <row r="110" spans="1:35" ht="19.7" customHeight="1" x14ac:dyDescent="0.25">
      <c r="A110" s="110"/>
      <c r="B110" s="540"/>
      <c r="C110" s="541"/>
      <c r="D110" s="541"/>
      <c r="E110" s="541"/>
      <c r="F110" s="541"/>
      <c r="G110" s="541"/>
      <c r="H110" s="541"/>
      <c r="I110" s="541"/>
      <c r="J110" s="541"/>
      <c r="K110" s="541"/>
      <c r="L110" s="541"/>
      <c r="M110" s="541"/>
      <c r="N110" s="541"/>
      <c r="O110" s="541"/>
      <c r="P110" s="541"/>
      <c r="Q110" s="541"/>
      <c r="R110" s="541"/>
      <c r="S110" s="541"/>
      <c r="T110" s="541"/>
      <c r="U110" s="541"/>
      <c r="V110" s="541"/>
      <c r="W110" s="541"/>
      <c r="X110" s="541"/>
      <c r="Y110" s="541"/>
      <c r="Z110" s="541"/>
      <c r="AA110" s="541"/>
      <c r="AB110" s="541"/>
      <c r="AC110" s="541"/>
      <c r="AD110" s="541"/>
      <c r="AE110" s="541"/>
      <c r="AF110" s="541"/>
      <c r="AG110" s="541"/>
      <c r="AH110" s="542"/>
      <c r="AI110" s="110"/>
    </row>
    <row r="111" spans="1:35" ht="19.7" customHeight="1" x14ac:dyDescent="0.25">
      <c r="A111" s="110"/>
      <c r="B111" s="540"/>
      <c r="C111" s="541"/>
      <c r="D111" s="541"/>
      <c r="E111" s="541"/>
      <c r="F111" s="541"/>
      <c r="G111" s="541"/>
      <c r="H111" s="541"/>
      <c r="I111" s="541"/>
      <c r="J111" s="541"/>
      <c r="K111" s="541"/>
      <c r="L111" s="541"/>
      <c r="M111" s="541"/>
      <c r="N111" s="541"/>
      <c r="O111" s="541"/>
      <c r="P111" s="541"/>
      <c r="Q111" s="541"/>
      <c r="R111" s="541"/>
      <c r="S111" s="541"/>
      <c r="T111" s="541"/>
      <c r="U111" s="541"/>
      <c r="V111" s="541"/>
      <c r="W111" s="541"/>
      <c r="X111" s="541"/>
      <c r="Y111" s="541"/>
      <c r="Z111" s="541"/>
      <c r="AA111" s="541"/>
      <c r="AB111" s="541"/>
      <c r="AC111" s="541"/>
      <c r="AD111" s="541"/>
      <c r="AE111" s="541"/>
      <c r="AF111" s="541"/>
      <c r="AG111" s="541"/>
      <c r="AH111" s="542"/>
      <c r="AI111" s="110"/>
    </row>
    <row r="112" spans="1:35" s="20" customFormat="1" ht="19.7" customHeight="1" x14ac:dyDescent="0.25">
      <c r="A112" s="127"/>
      <c r="B112" s="540"/>
      <c r="C112" s="541"/>
      <c r="D112" s="541"/>
      <c r="E112" s="541"/>
      <c r="F112" s="541"/>
      <c r="G112" s="541"/>
      <c r="H112" s="541"/>
      <c r="I112" s="541"/>
      <c r="J112" s="541"/>
      <c r="K112" s="541"/>
      <c r="L112" s="541"/>
      <c r="M112" s="541"/>
      <c r="N112" s="541"/>
      <c r="O112" s="541"/>
      <c r="P112" s="541"/>
      <c r="Q112" s="541"/>
      <c r="R112" s="541"/>
      <c r="S112" s="541"/>
      <c r="T112" s="541"/>
      <c r="U112" s="541"/>
      <c r="V112" s="541"/>
      <c r="W112" s="541"/>
      <c r="X112" s="541"/>
      <c r="Y112" s="541"/>
      <c r="Z112" s="541"/>
      <c r="AA112" s="541"/>
      <c r="AB112" s="541"/>
      <c r="AC112" s="541"/>
      <c r="AD112" s="541"/>
      <c r="AE112" s="541"/>
      <c r="AF112" s="541"/>
      <c r="AG112" s="541"/>
      <c r="AH112" s="542"/>
      <c r="AI112" s="127"/>
    </row>
    <row r="113" spans="1:35" s="20" customFormat="1" ht="19.7" customHeight="1" x14ac:dyDescent="0.25">
      <c r="A113" s="127"/>
      <c r="B113" s="540"/>
      <c r="C113" s="541"/>
      <c r="D113" s="541"/>
      <c r="E113" s="541"/>
      <c r="F113" s="541"/>
      <c r="G113" s="541"/>
      <c r="H113" s="541"/>
      <c r="I113" s="541"/>
      <c r="J113" s="541"/>
      <c r="K113" s="541"/>
      <c r="L113" s="541"/>
      <c r="M113" s="541"/>
      <c r="N113" s="541"/>
      <c r="O113" s="541"/>
      <c r="P113" s="541"/>
      <c r="Q113" s="541"/>
      <c r="R113" s="541"/>
      <c r="S113" s="541"/>
      <c r="T113" s="541"/>
      <c r="U113" s="541"/>
      <c r="V113" s="541"/>
      <c r="W113" s="541"/>
      <c r="X113" s="541"/>
      <c r="Y113" s="541"/>
      <c r="Z113" s="541"/>
      <c r="AA113" s="541"/>
      <c r="AB113" s="541"/>
      <c r="AC113" s="541"/>
      <c r="AD113" s="541"/>
      <c r="AE113" s="541"/>
      <c r="AF113" s="541"/>
      <c r="AG113" s="541"/>
      <c r="AH113" s="542"/>
      <c r="AI113" s="127"/>
    </row>
    <row r="114" spans="1:35" s="20" customFormat="1" ht="19.7" customHeight="1" x14ac:dyDescent="0.25">
      <c r="A114" s="127"/>
      <c r="B114" s="540"/>
      <c r="C114" s="541"/>
      <c r="D114" s="541"/>
      <c r="E114" s="541"/>
      <c r="F114" s="541"/>
      <c r="G114" s="541"/>
      <c r="H114" s="541"/>
      <c r="I114" s="541"/>
      <c r="J114" s="541"/>
      <c r="K114" s="541"/>
      <c r="L114" s="541"/>
      <c r="M114" s="541"/>
      <c r="N114" s="541"/>
      <c r="O114" s="541"/>
      <c r="P114" s="541"/>
      <c r="Q114" s="541"/>
      <c r="R114" s="541"/>
      <c r="S114" s="541"/>
      <c r="T114" s="541"/>
      <c r="U114" s="541"/>
      <c r="V114" s="541"/>
      <c r="W114" s="541"/>
      <c r="X114" s="541"/>
      <c r="Y114" s="541"/>
      <c r="Z114" s="541"/>
      <c r="AA114" s="541"/>
      <c r="AB114" s="541"/>
      <c r="AC114" s="541"/>
      <c r="AD114" s="541"/>
      <c r="AE114" s="541"/>
      <c r="AF114" s="541"/>
      <c r="AG114" s="541"/>
      <c r="AH114" s="542"/>
      <c r="AI114" s="127"/>
    </row>
    <row r="115" spans="1:35" ht="19.7" customHeight="1" x14ac:dyDescent="0.25">
      <c r="A115" s="110"/>
      <c r="B115" s="540"/>
      <c r="C115" s="541"/>
      <c r="D115" s="541"/>
      <c r="E115" s="541"/>
      <c r="F115" s="541"/>
      <c r="G115" s="541"/>
      <c r="H115" s="541"/>
      <c r="I115" s="541"/>
      <c r="J115" s="541"/>
      <c r="K115" s="541"/>
      <c r="L115" s="541"/>
      <c r="M115" s="541"/>
      <c r="N115" s="541"/>
      <c r="O115" s="541"/>
      <c r="P115" s="541"/>
      <c r="Q115" s="541"/>
      <c r="R115" s="541"/>
      <c r="S115" s="541"/>
      <c r="T115" s="541"/>
      <c r="U115" s="541"/>
      <c r="V115" s="541"/>
      <c r="W115" s="541"/>
      <c r="X115" s="541"/>
      <c r="Y115" s="541"/>
      <c r="Z115" s="541"/>
      <c r="AA115" s="541"/>
      <c r="AB115" s="541"/>
      <c r="AC115" s="541"/>
      <c r="AD115" s="541"/>
      <c r="AE115" s="541"/>
      <c r="AF115" s="541"/>
      <c r="AG115" s="541"/>
      <c r="AH115" s="542"/>
      <c r="AI115" s="110"/>
    </row>
    <row r="116" spans="1:35" ht="19.7" customHeight="1" x14ac:dyDescent="0.25">
      <c r="A116" s="110"/>
      <c r="B116" s="540"/>
      <c r="C116" s="541"/>
      <c r="D116" s="541"/>
      <c r="E116" s="541"/>
      <c r="F116" s="541"/>
      <c r="G116" s="541"/>
      <c r="H116" s="541"/>
      <c r="I116" s="541"/>
      <c r="J116" s="541"/>
      <c r="K116" s="541"/>
      <c r="L116" s="541"/>
      <c r="M116" s="541"/>
      <c r="N116" s="541"/>
      <c r="O116" s="541"/>
      <c r="P116" s="541"/>
      <c r="Q116" s="541"/>
      <c r="R116" s="541"/>
      <c r="S116" s="541"/>
      <c r="T116" s="541"/>
      <c r="U116" s="541"/>
      <c r="V116" s="541"/>
      <c r="W116" s="541"/>
      <c r="X116" s="541"/>
      <c r="Y116" s="541"/>
      <c r="Z116" s="541"/>
      <c r="AA116" s="541"/>
      <c r="AB116" s="541"/>
      <c r="AC116" s="541"/>
      <c r="AD116" s="541"/>
      <c r="AE116" s="541"/>
      <c r="AF116" s="541"/>
      <c r="AG116" s="541"/>
      <c r="AH116" s="542"/>
      <c r="AI116" s="110"/>
    </row>
    <row r="117" spans="1:35" ht="19.7" customHeight="1" x14ac:dyDescent="0.25">
      <c r="A117" s="110"/>
      <c r="B117" s="540"/>
      <c r="C117" s="541"/>
      <c r="D117" s="541"/>
      <c r="E117" s="541"/>
      <c r="F117" s="541"/>
      <c r="G117" s="541"/>
      <c r="H117" s="541"/>
      <c r="I117" s="541"/>
      <c r="J117" s="541"/>
      <c r="K117" s="541"/>
      <c r="L117" s="541"/>
      <c r="M117" s="541"/>
      <c r="N117" s="541"/>
      <c r="O117" s="541"/>
      <c r="P117" s="541"/>
      <c r="Q117" s="541"/>
      <c r="R117" s="541"/>
      <c r="S117" s="541"/>
      <c r="T117" s="541"/>
      <c r="U117" s="541"/>
      <c r="V117" s="541"/>
      <c r="W117" s="541"/>
      <c r="X117" s="541"/>
      <c r="Y117" s="541"/>
      <c r="Z117" s="541"/>
      <c r="AA117" s="541"/>
      <c r="AB117" s="541"/>
      <c r="AC117" s="541"/>
      <c r="AD117" s="541"/>
      <c r="AE117" s="541"/>
      <c r="AF117" s="541"/>
      <c r="AG117" s="541"/>
      <c r="AH117" s="542"/>
      <c r="AI117" s="110"/>
    </row>
    <row r="118" spans="1:35" ht="19.7" customHeight="1" x14ac:dyDescent="0.25">
      <c r="A118" s="110"/>
      <c r="B118" s="540"/>
      <c r="C118" s="541"/>
      <c r="D118" s="541"/>
      <c r="E118" s="541"/>
      <c r="F118" s="541"/>
      <c r="G118" s="541"/>
      <c r="H118" s="541"/>
      <c r="I118" s="541"/>
      <c r="J118" s="541"/>
      <c r="K118" s="541"/>
      <c r="L118" s="541"/>
      <c r="M118" s="541"/>
      <c r="N118" s="541"/>
      <c r="O118" s="541"/>
      <c r="P118" s="541"/>
      <c r="Q118" s="541"/>
      <c r="R118" s="541"/>
      <c r="S118" s="541"/>
      <c r="T118" s="541"/>
      <c r="U118" s="541"/>
      <c r="V118" s="541"/>
      <c r="W118" s="541"/>
      <c r="X118" s="541"/>
      <c r="Y118" s="541"/>
      <c r="Z118" s="541"/>
      <c r="AA118" s="541"/>
      <c r="AB118" s="541"/>
      <c r="AC118" s="541"/>
      <c r="AD118" s="541"/>
      <c r="AE118" s="541"/>
      <c r="AF118" s="541"/>
      <c r="AG118" s="541"/>
      <c r="AH118" s="542"/>
      <c r="AI118" s="110"/>
    </row>
    <row r="119" spans="1:35" ht="19.7" customHeight="1" x14ac:dyDescent="0.25">
      <c r="A119" s="110"/>
      <c r="B119" s="540"/>
      <c r="C119" s="541"/>
      <c r="D119" s="541"/>
      <c r="E119" s="541"/>
      <c r="F119" s="541"/>
      <c r="G119" s="541"/>
      <c r="H119" s="541"/>
      <c r="I119" s="541"/>
      <c r="J119" s="541"/>
      <c r="K119" s="541"/>
      <c r="L119" s="541"/>
      <c r="M119" s="541"/>
      <c r="N119" s="541"/>
      <c r="O119" s="541"/>
      <c r="P119" s="541"/>
      <c r="Q119" s="541"/>
      <c r="R119" s="541"/>
      <c r="S119" s="541"/>
      <c r="T119" s="541"/>
      <c r="U119" s="541"/>
      <c r="V119" s="541"/>
      <c r="W119" s="541"/>
      <c r="X119" s="541"/>
      <c r="Y119" s="541"/>
      <c r="Z119" s="541"/>
      <c r="AA119" s="541"/>
      <c r="AB119" s="541"/>
      <c r="AC119" s="541"/>
      <c r="AD119" s="541"/>
      <c r="AE119" s="541"/>
      <c r="AF119" s="541"/>
      <c r="AG119" s="541"/>
      <c r="AH119" s="542"/>
      <c r="AI119" s="110"/>
    </row>
    <row r="120" spans="1:35" s="20" customFormat="1" ht="19.7" customHeight="1" x14ac:dyDescent="0.25">
      <c r="A120" s="127"/>
      <c r="B120" s="540"/>
      <c r="C120" s="541"/>
      <c r="D120" s="541"/>
      <c r="E120" s="541"/>
      <c r="F120" s="541"/>
      <c r="G120" s="541"/>
      <c r="H120" s="541"/>
      <c r="I120" s="541"/>
      <c r="J120" s="541"/>
      <c r="K120" s="541"/>
      <c r="L120" s="541"/>
      <c r="M120" s="541"/>
      <c r="N120" s="541"/>
      <c r="O120" s="541"/>
      <c r="P120" s="541"/>
      <c r="Q120" s="541"/>
      <c r="R120" s="541"/>
      <c r="S120" s="541"/>
      <c r="T120" s="541"/>
      <c r="U120" s="541"/>
      <c r="V120" s="541"/>
      <c r="W120" s="541"/>
      <c r="X120" s="541"/>
      <c r="Y120" s="541"/>
      <c r="Z120" s="541"/>
      <c r="AA120" s="541"/>
      <c r="AB120" s="541"/>
      <c r="AC120" s="541"/>
      <c r="AD120" s="541"/>
      <c r="AE120" s="541"/>
      <c r="AF120" s="541"/>
      <c r="AG120" s="541"/>
      <c r="AH120" s="542"/>
      <c r="AI120" s="127"/>
    </row>
    <row r="121" spans="1:35" s="20" customFormat="1" ht="19.7" customHeight="1" x14ac:dyDescent="0.25">
      <c r="A121" s="127"/>
      <c r="B121" s="540"/>
      <c r="C121" s="541"/>
      <c r="D121" s="541"/>
      <c r="E121" s="541"/>
      <c r="F121" s="541"/>
      <c r="G121" s="541"/>
      <c r="H121" s="541"/>
      <c r="I121" s="541"/>
      <c r="J121" s="541"/>
      <c r="K121" s="541"/>
      <c r="L121" s="541"/>
      <c r="M121" s="541"/>
      <c r="N121" s="541"/>
      <c r="O121" s="541"/>
      <c r="P121" s="541"/>
      <c r="Q121" s="541"/>
      <c r="R121" s="541"/>
      <c r="S121" s="541"/>
      <c r="T121" s="541"/>
      <c r="U121" s="541"/>
      <c r="V121" s="541"/>
      <c r="W121" s="541"/>
      <c r="X121" s="541"/>
      <c r="Y121" s="541"/>
      <c r="Z121" s="541"/>
      <c r="AA121" s="541"/>
      <c r="AB121" s="541"/>
      <c r="AC121" s="541"/>
      <c r="AD121" s="541"/>
      <c r="AE121" s="541"/>
      <c r="AF121" s="541"/>
      <c r="AG121" s="541"/>
      <c r="AH121" s="542"/>
      <c r="AI121" s="127"/>
    </row>
    <row r="122" spans="1:35" s="20" customFormat="1" ht="19.7" customHeight="1" x14ac:dyDescent="0.25">
      <c r="A122" s="127"/>
      <c r="B122" s="540"/>
      <c r="C122" s="541"/>
      <c r="D122" s="541"/>
      <c r="E122" s="541"/>
      <c r="F122" s="541"/>
      <c r="G122" s="541"/>
      <c r="H122" s="541"/>
      <c r="I122" s="541"/>
      <c r="J122" s="541"/>
      <c r="K122" s="541"/>
      <c r="L122" s="541"/>
      <c r="M122" s="541"/>
      <c r="N122" s="541"/>
      <c r="O122" s="541"/>
      <c r="P122" s="541"/>
      <c r="Q122" s="541"/>
      <c r="R122" s="541"/>
      <c r="S122" s="541"/>
      <c r="T122" s="541"/>
      <c r="U122" s="541"/>
      <c r="V122" s="541"/>
      <c r="W122" s="541"/>
      <c r="X122" s="541"/>
      <c r="Y122" s="541"/>
      <c r="Z122" s="541"/>
      <c r="AA122" s="541"/>
      <c r="AB122" s="541"/>
      <c r="AC122" s="541"/>
      <c r="AD122" s="541"/>
      <c r="AE122" s="541"/>
      <c r="AF122" s="541"/>
      <c r="AG122" s="541"/>
      <c r="AH122" s="542"/>
      <c r="AI122" s="127"/>
    </row>
    <row r="123" spans="1:35" ht="19.7" customHeight="1" x14ac:dyDescent="0.25">
      <c r="A123" s="110"/>
      <c r="B123" s="540"/>
      <c r="C123" s="541"/>
      <c r="D123" s="541"/>
      <c r="E123" s="541"/>
      <c r="F123" s="541"/>
      <c r="G123" s="541"/>
      <c r="H123" s="541"/>
      <c r="I123" s="541"/>
      <c r="J123" s="541"/>
      <c r="K123" s="541"/>
      <c r="L123" s="541"/>
      <c r="M123" s="541"/>
      <c r="N123" s="541"/>
      <c r="O123" s="541"/>
      <c r="P123" s="541"/>
      <c r="Q123" s="541"/>
      <c r="R123" s="541"/>
      <c r="S123" s="541"/>
      <c r="T123" s="541"/>
      <c r="U123" s="541"/>
      <c r="V123" s="541"/>
      <c r="W123" s="541"/>
      <c r="X123" s="541"/>
      <c r="Y123" s="541"/>
      <c r="Z123" s="541"/>
      <c r="AA123" s="541"/>
      <c r="AB123" s="541"/>
      <c r="AC123" s="541"/>
      <c r="AD123" s="541"/>
      <c r="AE123" s="541"/>
      <c r="AF123" s="541"/>
      <c r="AG123" s="541"/>
      <c r="AH123" s="542"/>
      <c r="AI123" s="110"/>
    </row>
    <row r="124" spans="1:35" ht="19.7" customHeight="1" x14ac:dyDescent="0.25">
      <c r="A124" s="110"/>
      <c r="B124" s="540"/>
      <c r="C124" s="541"/>
      <c r="D124" s="541"/>
      <c r="E124" s="541"/>
      <c r="F124" s="541"/>
      <c r="G124" s="541"/>
      <c r="H124" s="541"/>
      <c r="I124" s="541"/>
      <c r="J124" s="541"/>
      <c r="K124" s="541"/>
      <c r="L124" s="541"/>
      <c r="M124" s="541"/>
      <c r="N124" s="541"/>
      <c r="O124" s="541"/>
      <c r="P124" s="541"/>
      <c r="Q124" s="541"/>
      <c r="R124" s="541"/>
      <c r="S124" s="541"/>
      <c r="T124" s="541"/>
      <c r="U124" s="541"/>
      <c r="V124" s="541"/>
      <c r="W124" s="541"/>
      <c r="X124" s="541"/>
      <c r="Y124" s="541"/>
      <c r="Z124" s="541"/>
      <c r="AA124" s="541"/>
      <c r="AB124" s="541"/>
      <c r="AC124" s="541"/>
      <c r="AD124" s="541"/>
      <c r="AE124" s="541"/>
      <c r="AF124" s="541"/>
      <c r="AG124" s="541"/>
      <c r="AH124" s="542"/>
      <c r="AI124" s="110"/>
    </row>
    <row r="125" spans="1:35" ht="19.7" customHeight="1" x14ac:dyDescent="0.25">
      <c r="A125" s="110"/>
      <c r="B125" s="540"/>
      <c r="C125" s="541"/>
      <c r="D125" s="541"/>
      <c r="E125" s="541"/>
      <c r="F125" s="541"/>
      <c r="G125" s="541"/>
      <c r="H125" s="541"/>
      <c r="I125" s="541"/>
      <c r="J125" s="541"/>
      <c r="K125" s="541"/>
      <c r="L125" s="541"/>
      <c r="M125" s="541"/>
      <c r="N125" s="541"/>
      <c r="O125" s="541"/>
      <c r="P125" s="541"/>
      <c r="Q125" s="541"/>
      <c r="R125" s="541"/>
      <c r="S125" s="541"/>
      <c r="T125" s="541"/>
      <c r="U125" s="541"/>
      <c r="V125" s="541"/>
      <c r="W125" s="541"/>
      <c r="X125" s="541"/>
      <c r="Y125" s="541"/>
      <c r="Z125" s="541"/>
      <c r="AA125" s="541"/>
      <c r="AB125" s="541"/>
      <c r="AC125" s="541"/>
      <c r="AD125" s="541"/>
      <c r="AE125" s="541"/>
      <c r="AF125" s="541"/>
      <c r="AG125" s="541"/>
      <c r="AH125" s="542"/>
      <c r="AI125" s="110"/>
    </row>
    <row r="126" spans="1:35" ht="19.7" customHeight="1" x14ac:dyDescent="0.25">
      <c r="A126" s="110"/>
      <c r="B126" s="540"/>
      <c r="C126" s="541"/>
      <c r="D126" s="541"/>
      <c r="E126" s="541"/>
      <c r="F126" s="541"/>
      <c r="G126" s="541"/>
      <c r="H126" s="541"/>
      <c r="I126" s="541"/>
      <c r="J126" s="541"/>
      <c r="K126" s="541"/>
      <c r="L126" s="541"/>
      <c r="M126" s="541"/>
      <c r="N126" s="541"/>
      <c r="O126" s="541"/>
      <c r="P126" s="541"/>
      <c r="Q126" s="541"/>
      <c r="R126" s="541"/>
      <c r="S126" s="541"/>
      <c r="T126" s="541"/>
      <c r="U126" s="541"/>
      <c r="V126" s="541"/>
      <c r="W126" s="541"/>
      <c r="X126" s="541"/>
      <c r="Y126" s="541"/>
      <c r="Z126" s="541"/>
      <c r="AA126" s="541"/>
      <c r="AB126" s="541"/>
      <c r="AC126" s="541"/>
      <c r="AD126" s="541"/>
      <c r="AE126" s="541"/>
      <c r="AF126" s="541"/>
      <c r="AG126" s="541"/>
      <c r="AH126" s="542"/>
      <c r="AI126" s="110"/>
    </row>
    <row r="127" spans="1:35" ht="19.7" customHeight="1" x14ac:dyDescent="0.25">
      <c r="A127" s="110"/>
      <c r="B127" s="540"/>
      <c r="C127" s="541"/>
      <c r="D127" s="541"/>
      <c r="E127" s="541"/>
      <c r="F127" s="541"/>
      <c r="G127" s="541"/>
      <c r="H127" s="541"/>
      <c r="I127" s="541"/>
      <c r="J127" s="541"/>
      <c r="K127" s="541"/>
      <c r="L127" s="541"/>
      <c r="M127" s="541"/>
      <c r="N127" s="541"/>
      <c r="O127" s="541"/>
      <c r="P127" s="541"/>
      <c r="Q127" s="541"/>
      <c r="R127" s="541"/>
      <c r="S127" s="541"/>
      <c r="T127" s="541"/>
      <c r="U127" s="541"/>
      <c r="V127" s="541"/>
      <c r="W127" s="541"/>
      <c r="X127" s="541"/>
      <c r="Y127" s="541"/>
      <c r="Z127" s="541"/>
      <c r="AA127" s="541"/>
      <c r="AB127" s="541"/>
      <c r="AC127" s="541"/>
      <c r="AD127" s="541"/>
      <c r="AE127" s="541"/>
      <c r="AF127" s="541"/>
      <c r="AG127" s="541"/>
      <c r="AH127" s="542"/>
      <c r="AI127" s="110"/>
    </row>
    <row r="128" spans="1:35" s="20" customFormat="1" ht="19.7" customHeight="1" x14ac:dyDescent="0.25">
      <c r="A128" s="127"/>
      <c r="B128" s="540"/>
      <c r="C128" s="541"/>
      <c r="D128" s="541"/>
      <c r="E128" s="541"/>
      <c r="F128" s="541"/>
      <c r="G128" s="541"/>
      <c r="H128" s="541"/>
      <c r="I128" s="541"/>
      <c r="J128" s="541"/>
      <c r="K128" s="541"/>
      <c r="L128" s="541"/>
      <c r="M128" s="541"/>
      <c r="N128" s="541"/>
      <c r="O128" s="541"/>
      <c r="P128" s="541"/>
      <c r="Q128" s="541"/>
      <c r="R128" s="541"/>
      <c r="S128" s="541"/>
      <c r="T128" s="541"/>
      <c r="U128" s="541"/>
      <c r="V128" s="541"/>
      <c r="W128" s="541"/>
      <c r="X128" s="541"/>
      <c r="Y128" s="541"/>
      <c r="Z128" s="541"/>
      <c r="AA128" s="541"/>
      <c r="AB128" s="541"/>
      <c r="AC128" s="541"/>
      <c r="AD128" s="541"/>
      <c r="AE128" s="541"/>
      <c r="AF128" s="541"/>
      <c r="AG128" s="541"/>
      <c r="AH128" s="542"/>
      <c r="AI128" s="127"/>
    </row>
    <row r="129" spans="1:35" s="20" customFormat="1" ht="19.7" customHeight="1" x14ac:dyDescent="0.25">
      <c r="A129" s="127"/>
      <c r="B129" s="540"/>
      <c r="C129" s="541"/>
      <c r="D129" s="541"/>
      <c r="E129" s="541"/>
      <c r="F129" s="541"/>
      <c r="G129" s="541"/>
      <c r="H129" s="541"/>
      <c r="I129" s="541"/>
      <c r="J129" s="541"/>
      <c r="K129" s="541"/>
      <c r="L129" s="541"/>
      <c r="M129" s="541"/>
      <c r="N129" s="541"/>
      <c r="O129" s="541"/>
      <c r="P129" s="541"/>
      <c r="Q129" s="541"/>
      <c r="R129" s="541"/>
      <c r="S129" s="541"/>
      <c r="T129" s="541"/>
      <c r="U129" s="541"/>
      <c r="V129" s="541"/>
      <c r="W129" s="541"/>
      <c r="X129" s="541"/>
      <c r="Y129" s="541"/>
      <c r="Z129" s="541"/>
      <c r="AA129" s="541"/>
      <c r="AB129" s="541"/>
      <c r="AC129" s="541"/>
      <c r="AD129" s="541"/>
      <c r="AE129" s="541"/>
      <c r="AF129" s="541"/>
      <c r="AG129" s="541"/>
      <c r="AH129" s="542"/>
      <c r="AI129" s="127"/>
    </row>
    <row r="130" spans="1:35" ht="19.7" customHeight="1" x14ac:dyDescent="0.25">
      <c r="A130" s="110"/>
      <c r="B130" s="540"/>
      <c r="C130" s="541"/>
      <c r="D130" s="541"/>
      <c r="E130" s="541"/>
      <c r="F130" s="541"/>
      <c r="G130" s="541"/>
      <c r="H130" s="541"/>
      <c r="I130" s="541"/>
      <c r="J130" s="541"/>
      <c r="K130" s="541"/>
      <c r="L130" s="541"/>
      <c r="M130" s="541"/>
      <c r="N130" s="541"/>
      <c r="O130" s="541"/>
      <c r="P130" s="541"/>
      <c r="Q130" s="541"/>
      <c r="R130" s="541"/>
      <c r="S130" s="541"/>
      <c r="T130" s="541"/>
      <c r="U130" s="541"/>
      <c r="V130" s="541"/>
      <c r="W130" s="541"/>
      <c r="X130" s="541"/>
      <c r="Y130" s="541"/>
      <c r="Z130" s="541"/>
      <c r="AA130" s="541"/>
      <c r="AB130" s="541"/>
      <c r="AC130" s="541"/>
      <c r="AD130" s="541"/>
      <c r="AE130" s="541"/>
      <c r="AF130" s="541"/>
      <c r="AG130" s="541"/>
      <c r="AH130" s="542"/>
      <c r="AI130" s="110"/>
    </row>
    <row r="131" spans="1:35" ht="19.7" customHeight="1" x14ac:dyDescent="0.25">
      <c r="A131" s="110"/>
      <c r="B131" s="543"/>
      <c r="C131" s="544"/>
      <c r="D131" s="544"/>
      <c r="E131" s="544"/>
      <c r="F131" s="544"/>
      <c r="G131" s="544"/>
      <c r="H131" s="544"/>
      <c r="I131" s="544"/>
      <c r="J131" s="544"/>
      <c r="K131" s="544"/>
      <c r="L131" s="544"/>
      <c r="M131" s="544"/>
      <c r="N131" s="544"/>
      <c r="O131" s="544"/>
      <c r="P131" s="544"/>
      <c r="Q131" s="544"/>
      <c r="R131" s="544"/>
      <c r="S131" s="544"/>
      <c r="T131" s="544"/>
      <c r="U131" s="544"/>
      <c r="V131" s="544"/>
      <c r="W131" s="544"/>
      <c r="X131" s="544"/>
      <c r="Y131" s="544"/>
      <c r="Z131" s="544"/>
      <c r="AA131" s="544"/>
      <c r="AB131" s="544"/>
      <c r="AC131" s="544"/>
      <c r="AD131" s="544"/>
      <c r="AE131" s="544"/>
      <c r="AF131" s="544"/>
      <c r="AG131" s="544"/>
      <c r="AH131" s="545"/>
      <c r="AI131" s="110"/>
    </row>
    <row r="132" spans="1:35" x14ac:dyDescent="0.25">
      <c r="A132" s="110"/>
      <c r="B132" s="110"/>
      <c r="C132" s="110"/>
      <c r="D132" s="110"/>
      <c r="E132" s="110"/>
      <c r="F132" s="110"/>
      <c r="G132" s="110"/>
      <c r="H132" s="110"/>
      <c r="I132" s="110"/>
      <c r="J132" s="110"/>
      <c r="K132" s="110"/>
      <c r="L132" s="110"/>
      <c r="M132" s="110"/>
      <c r="N132" s="110"/>
      <c r="O132" s="110"/>
      <c r="P132" s="110"/>
      <c r="Q132" s="110"/>
      <c r="R132" s="110"/>
      <c r="S132" s="110"/>
      <c r="T132" s="110"/>
      <c r="U132" s="110"/>
      <c r="V132" s="110"/>
      <c r="W132" s="110"/>
      <c r="X132" s="110"/>
      <c r="Y132" s="110"/>
      <c r="Z132" s="110"/>
      <c r="AA132" s="110"/>
      <c r="AB132" s="110"/>
      <c r="AC132" s="110"/>
      <c r="AD132" s="110"/>
      <c r="AE132" s="110"/>
      <c r="AF132" s="110"/>
      <c r="AG132" s="110"/>
      <c r="AH132" s="110"/>
      <c r="AI132" s="110"/>
    </row>
    <row r="133" spans="1:35" x14ac:dyDescent="0.25">
      <c r="A133" s="110" t="s">
        <v>332</v>
      </c>
      <c r="B133" s="110"/>
      <c r="C133" s="110"/>
      <c r="D133" s="110"/>
      <c r="E133" s="110"/>
      <c r="F133" s="110"/>
      <c r="G133" s="110"/>
      <c r="H133" s="110"/>
      <c r="I133" s="110"/>
      <c r="J133" s="110"/>
      <c r="K133" s="110"/>
      <c r="L133" s="110"/>
      <c r="M133" s="110"/>
      <c r="N133" s="110"/>
      <c r="O133" s="110"/>
      <c r="P133" s="110"/>
      <c r="Q133" s="110"/>
      <c r="R133" s="110"/>
      <c r="S133" s="110"/>
      <c r="T133" s="110"/>
      <c r="U133" s="110"/>
      <c r="V133" s="110"/>
      <c r="W133" s="110"/>
      <c r="X133" s="110"/>
      <c r="Y133" s="110"/>
      <c r="Z133" s="110"/>
      <c r="AA133" s="110"/>
      <c r="AB133" s="110"/>
      <c r="AC133" s="110"/>
      <c r="AD133" s="110"/>
      <c r="AE133" s="110"/>
      <c r="AF133" s="110"/>
      <c r="AG133" s="110"/>
      <c r="AH133" s="110"/>
      <c r="AI133" s="110"/>
    </row>
    <row r="134" spans="1:35" x14ac:dyDescent="0.25">
      <c r="A134" s="110"/>
      <c r="B134" s="110"/>
      <c r="C134" s="110"/>
      <c r="D134" s="110"/>
      <c r="E134" s="110"/>
      <c r="F134" s="110"/>
      <c r="G134" s="110"/>
      <c r="H134" s="110"/>
      <c r="I134" s="110"/>
      <c r="J134" s="110"/>
      <c r="K134" s="110"/>
      <c r="L134" s="110"/>
      <c r="M134" s="110"/>
      <c r="N134" s="110"/>
      <c r="O134" s="110"/>
      <c r="P134" s="110"/>
      <c r="Q134" s="110"/>
      <c r="R134" s="110"/>
      <c r="S134" s="110"/>
      <c r="T134" s="110"/>
      <c r="U134" s="110"/>
      <c r="V134" s="110"/>
      <c r="W134" s="110"/>
      <c r="X134" s="110"/>
      <c r="Y134" s="110"/>
      <c r="Z134" s="110"/>
      <c r="AA134" s="110"/>
      <c r="AB134" s="110"/>
      <c r="AC134" s="110"/>
      <c r="AD134" s="110"/>
      <c r="AE134" s="110"/>
      <c r="AF134" s="110"/>
      <c r="AG134" s="110"/>
      <c r="AH134" s="110"/>
      <c r="AI134" s="110"/>
    </row>
    <row r="135" spans="1:35" s="17" customFormat="1" x14ac:dyDescent="0.25">
      <c r="A135" s="147"/>
      <c r="B135" s="148"/>
      <c r="C135" s="148"/>
      <c r="D135" s="148"/>
      <c r="E135" s="148"/>
      <c r="F135" s="148"/>
      <c r="G135" s="148"/>
      <c r="H135" s="148"/>
      <c r="I135" s="149"/>
      <c r="J135" s="147"/>
      <c r="K135" s="148"/>
      <c r="L135" s="148"/>
      <c r="M135" s="148"/>
      <c r="N135" s="148"/>
      <c r="O135" s="148"/>
      <c r="P135" s="148"/>
      <c r="Q135" s="148"/>
      <c r="R135" s="150"/>
      <c r="S135" s="147"/>
      <c r="T135" s="148"/>
      <c r="U135" s="148"/>
      <c r="V135" s="148"/>
      <c r="W135" s="148"/>
      <c r="X135" s="148"/>
      <c r="Y135" s="148"/>
      <c r="Z135" s="148"/>
      <c r="AA135" s="149"/>
      <c r="AB135" s="147"/>
      <c r="AC135" s="148"/>
      <c r="AD135" s="148"/>
      <c r="AE135" s="148"/>
      <c r="AF135" s="148"/>
      <c r="AG135" s="148"/>
      <c r="AH135" s="148"/>
      <c r="AI135" s="148"/>
    </row>
    <row r="136" spans="1:35" x14ac:dyDescent="0.25">
      <c r="A136" s="525" t="s">
        <v>2008</v>
      </c>
      <c r="B136" s="525"/>
      <c r="C136" s="525"/>
      <c r="D136" s="525"/>
      <c r="E136" s="525"/>
      <c r="F136" s="525"/>
      <c r="G136" s="525"/>
      <c r="H136" s="525"/>
      <c r="I136" s="110"/>
      <c r="J136" s="525" t="s">
        <v>2009</v>
      </c>
      <c r="K136" s="525"/>
      <c r="L136" s="525"/>
      <c r="M136" s="525"/>
      <c r="N136" s="525"/>
      <c r="O136" s="525"/>
      <c r="P136" s="525"/>
      <c r="Q136" s="525"/>
      <c r="R136" s="110"/>
      <c r="S136" s="525" t="s">
        <v>2010</v>
      </c>
      <c r="T136" s="525"/>
      <c r="U136" s="525"/>
      <c r="V136" s="525"/>
      <c r="W136" s="525"/>
      <c r="X136" s="525"/>
      <c r="Y136" s="525"/>
      <c r="Z136" s="525"/>
      <c r="AA136" s="110"/>
      <c r="AB136" s="525" t="str">
        <f t="shared" ref="AB136" si="2">$B$38</f>
        <v>További résztvevő</v>
      </c>
      <c r="AC136" s="525"/>
      <c r="AD136" s="525"/>
      <c r="AE136" s="525"/>
      <c r="AF136" s="525"/>
      <c r="AG136" s="525"/>
      <c r="AH136" s="525"/>
      <c r="AI136" s="525"/>
    </row>
    <row r="137" spans="1:35" x14ac:dyDescent="0.25">
      <c r="A137" s="102"/>
      <c r="B137" s="102"/>
      <c r="C137" s="102"/>
      <c r="D137" s="102"/>
      <c r="E137" s="102"/>
      <c r="F137" s="102"/>
      <c r="G137" s="102"/>
      <c r="H137" s="102"/>
      <c r="J137" s="102"/>
      <c r="K137" s="102"/>
      <c r="L137" s="102"/>
      <c r="M137" s="102"/>
      <c r="N137" s="102"/>
      <c r="O137" s="102"/>
      <c r="P137" s="102"/>
      <c r="Q137" s="102"/>
      <c r="S137" s="102"/>
      <c r="T137" s="102"/>
      <c r="U137" s="102"/>
      <c r="V137" s="102"/>
      <c r="W137" s="102"/>
      <c r="X137" s="102"/>
      <c r="Y137" s="102"/>
      <c r="Z137" s="102"/>
      <c r="AB137" s="102"/>
      <c r="AC137" s="102"/>
      <c r="AD137" s="102"/>
      <c r="AE137" s="102"/>
      <c r="AF137" s="102"/>
      <c r="AG137" s="102"/>
      <c r="AH137" s="102"/>
      <c r="AI137" s="102"/>
    </row>
    <row r="138" spans="1:35" x14ac:dyDescent="0.25">
      <c r="A138" s="102"/>
      <c r="B138" s="102"/>
      <c r="C138" s="102"/>
      <c r="D138" s="102"/>
      <c r="E138" s="102"/>
      <c r="F138" s="102"/>
      <c r="G138" s="102"/>
      <c r="H138" s="102"/>
      <c r="J138" s="102"/>
      <c r="K138" s="102"/>
      <c r="L138" s="102"/>
      <c r="M138" s="102"/>
      <c r="N138" s="102"/>
      <c r="O138" s="102"/>
      <c r="P138" s="102"/>
      <c r="Q138" s="102"/>
      <c r="S138" s="102"/>
      <c r="T138" s="102"/>
      <c r="U138" s="102"/>
      <c r="V138" s="102"/>
      <c r="W138" s="102"/>
      <c r="X138" s="102"/>
      <c r="Y138" s="102"/>
      <c r="Z138" s="102"/>
      <c r="AB138" s="102"/>
      <c r="AC138" s="102"/>
      <c r="AD138" s="102"/>
      <c r="AE138" s="102"/>
      <c r="AF138" s="102"/>
      <c r="AG138" s="102"/>
      <c r="AH138" s="102"/>
      <c r="AI138" s="102"/>
    </row>
  </sheetData>
  <sheetProtection password="C94D" sheet="1" objects="1" scenarios="1" selectLockedCells="1"/>
  <mergeCells count="50">
    <mergeCell ref="L88:M88"/>
    <mergeCell ref="P88:Q88"/>
    <mergeCell ref="B100:AH131"/>
    <mergeCell ref="R22:S22"/>
    <mergeCell ref="J24:S24"/>
    <mergeCell ref="J26:L26"/>
    <mergeCell ref="B42:AH50"/>
    <mergeCell ref="B56:AH84"/>
    <mergeCell ref="A55:H55"/>
    <mergeCell ref="J55:Q55"/>
    <mergeCell ref="S55:Z55"/>
    <mergeCell ref="AB55:AI55"/>
    <mergeCell ref="B41:AH41"/>
    <mergeCell ref="J22:N22"/>
    <mergeCell ref="J7:K7"/>
    <mergeCell ref="M7:N7"/>
    <mergeCell ref="F7:H7"/>
    <mergeCell ref="W7:X7"/>
    <mergeCell ref="AA7:AB7"/>
    <mergeCell ref="A136:H136"/>
    <mergeCell ref="J136:Q136"/>
    <mergeCell ref="S136:Z136"/>
    <mergeCell ref="AB136:AI136"/>
    <mergeCell ref="Y1:Z1"/>
    <mergeCell ref="AC1:AH1"/>
    <mergeCell ref="Y2:Z2"/>
    <mergeCell ref="AC2:AH2"/>
    <mergeCell ref="A97:H97"/>
    <mergeCell ref="J97:Q97"/>
    <mergeCell ref="S97:Z97"/>
    <mergeCell ref="AB97:AI97"/>
    <mergeCell ref="H15:K15"/>
    <mergeCell ref="P15:Q15"/>
    <mergeCell ref="W15:X15"/>
    <mergeCell ref="AA15:AB15"/>
    <mergeCell ref="F9:AB9"/>
    <mergeCell ref="F11:AB11"/>
    <mergeCell ref="K36:AB36"/>
    <mergeCell ref="K38:AB38"/>
    <mergeCell ref="H13:K13"/>
    <mergeCell ref="M13:N13"/>
    <mergeCell ref="P13:Q13"/>
    <mergeCell ref="U13:AH13"/>
    <mergeCell ref="N28:AH28"/>
    <mergeCell ref="N26:AH26"/>
    <mergeCell ref="K32:AB32"/>
    <mergeCell ref="K34:AB34"/>
    <mergeCell ref="B13:F13"/>
    <mergeCell ref="J20:AD20"/>
    <mergeCell ref="M15:N15"/>
  </mergeCells>
  <printOptions horizontalCentered="1"/>
  <pageMargins left="0.39370078740157483" right="0.39370078740157483" top="0.74803149606299213" bottom="0.74803149606299213" header="0.31496062992125984" footer="0.31496062992125984"/>
  <pageSetup paperSize="9" orientation="portrait" r:id="rId1"/>
  <headerFooter>
    <oddHeader>&amp;R&amp;10 2. számú melléklet</oddHeader>
  </headerFooter>
  <ignoredErrors>
    <ignoredError sqref="AI13 AC2 Y2 J22 P22 R22 J24 J26 N26 J20 F9 F11 H13 M13 P13 H15 M15 P15 W15 AA15" unlockedFormula="1"/>
    <ignoredError sqref="X2" numberStoredAsText="1"/>
  </ignoredError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theme="5" tint="0.79998168889431442"/>
  </sheetPr>
  <dimension ref="A1:AO113"/>
  <sheetViews>
    <sheetView showGridLines="0" view="pageLayout" zoomScaleNormal="100" workbookViewId="0">
      <selection activeCell="AJ2" activeCellId="1" sqref="AF2:AG2 AJ2:AO2"/>
    </sheetView>
  </sheetViews>
  <sheetFormatPr defaultColWidth="9.140625" defaultRowHeight="15" x14ac:dyDescent="0.25"/>
  <cols>
    <col min="1" max="1" width="1.42578125" customWidth="1"/>
    <col min="2" max="41" width="2.28515625" customWidth="1"/>
  </cols>
  <sheetData>
    <row r="1" spans="1:41" x14ac:dyDescent="0.25">
      <c r="A1" s="36" t="s">
        <v>370</v>
      </c>
      <c r="B1" s="37"/>
      <c r="C1" s="37"/>
      <c r="D1" s="37"/>
      <c r="E1" s="37"/>
      <c r="F1" s="37"/>
      <c r="G1" s="37"/>
      <c r="H1" s="37"/>
      <c r="I1" s="37"/>
      <c r="J1" s="37"/>
      <c r="K1" s="37"/>
      <c r="L1" s="37"/>
      <c r="M1" s="37"/>
      <c r="N1" s="37"/>
      <c r="O1" s="37"/>
      <c r="P1" s="37"/>
      <c r="Q1" s="37"/>
      <c r="R1" s="37"/>
      <c r="S1" s="37"/>
      <c r="T1" s="37"/>
      <c r="U1" s="37"/>
      <c r="V1" s="37"/>
      <c r="W1" s="37"/>
      <c r="X1" s="37"/>
      <c r="Y1" s="37"/>
      <c r="Z1" s="37"/>
      <c r="AA1" s="37"/>
      <c r="AB1" s="37"/>
      <c r="AC1" s="37"/>
      <c r="AD1" s="37"/>
      <c r="AE1" s="37"/>
      <c r="AF1" s="625" t="s">
        <v>7</v>
      </c>
      <c r="AG1" s="625"/>
      <c r="AH1" s="38"/>
      <c r="AI1" s="38"/>
      <c r="AJ1" s="625" t="s">
        <v>371</v>
      </c>
      <c r="AK1" s="625"/>
      <c r="AL1" s="625"/>
      <c r="AM1" s="625"/>
      <c r="AN1" s="625"/>
      <c r="AO1" s="625"/>
    </row>
    <row r="2" spans="1:41" ht="15.75" x14ac:dyDescent="0.25">
      <c r="A2" s="37"/>
      <c r="B2" s="2"/>
      <c r="C2" s="37"/>
      <c r="D2" s="37"/>
      <c r="E2" s="37"/>
      <c r="F2" s="37"/>
      <c r="G2" s="39"/>
      <c r="H2" s="39"/>
      <c r="I2" s="39"/>
      <c r="J2" s="39"/>
      <c r="K2" s="39"/>
      <c r="L2" s="39"/>
      <c r="M2" s="39"/>
      <c r="N2" s="39"/>
      <c r="O2" s="39"/>
      <c r="P2" s="39"/>
      <c r="Q2" s="39"/>
      <c r="R2" s="39"/>
      <c r="S2" s="39"/>
      <c r="T2" s="39"/>
      <c r="U2" s="39"/>
      <c r="V2" s="39"/>
      <c r="W2" s="39"/>
      <c r="X2" s="39"/>
      <c r="Y2" s="39"/>
      <c r="Z2" s="39"/>
      <c r="AA2" s="39"/>
      <c r="AB2" s="40"/>
      <c r="AC2" s="40" t="s">
        <v>372</v>
      </c>
      <c r="AD2" s="39"/>
      <c r="AE2" s="103" t="s">
        <v>367</v>
      </c>
      <c r="AF2" s="632">
        <f>'VIZSGÁLATI DOKUMENTÁCIÓ'!$P$35</f>
        <v>0</v>
      </c>
      <c r="AG2" s="633"/>
      <c r="AH2" s="39"/>
      <c r="AI2" s="39"/>
      <c r="AJ2" s="617">
        <f>'VIZSGÁLATI DOKUMENTÁCIÓ'!$T$35</f>
        <v>0</v>
      </c>
      <c r="AK2" s="618"/>
      <c r="AL2" s="618"/>
      <c r="AM2" s="618"/>
      <c r="AN2" s="618"/>
      <c r="AO2" s="619"/>
    </row>
    <row r="3" spans="1:41" x14ac:dyDescent="0.25">
      <c r="A3" s="37"/>
      <c r="B3" s="37"/>
      <c r="C3" s="37"/>
      <c r="D3" s="37"/>
      <c r="E3" s="37"/>
      <c r="F3" s="37"/>
      <c r="G3" s="39"/>
      <c r="H3" s="39"/>
      <c r="I3" s="39"/>
      <c r="J3" s="39"/>
      <c r="K3" s="39"/>
      <c r="L3" s="39"/>
      <c r="M3" s="39"/>
      <c r="N3" s="39"/>
      <c r="O3" s="39"/>
      <c r="P3" s="39"/>
      <c r="Q3" s="39"/>
      <c r="R3" s="39"/>
      <c r="S3" s="39"/>
      <c r="T3" s="39"/>
      <c r="U3" s="39"/>
      <c r="V3" s="39"/>
      <c r="W3" s="39"/>
      <c r="X3" s="39"/>
      <c r="Y3" s="39"/>
      <c r="Z3" s="39"/>
      <c r="AA3" s="39"/>
      <c r="AB3" s="39"/>
      <c r="AC3" s="39"/>
      <c r="AD3" s="39"/>
      <c r="AE3" s="39"/>
      <c r="AF3" s="37"/>
      <c r="AG3" s="39"/>
      <c r="AH3" s="39"/>
      <c r="AI3" s="39"/>
      <c r="AJ3" s="39"/>
      <c r="AK3" s="39"/>
      <c r="AL3" s="39"/>
      <c r="AM3" s="39"/>
      <c r="AN3" s="39"/>
      <c r="AO3" s="39"/>
    </row>
    <row r="4" spans="1:41" ht="18.75" x14ac:dyDescent="0.3">
      <c r="A4" s="37"/>
      <c r="B4" s="37"/>
      <c r="C4" s="37"/>
      <c r="D4" s="37"/>
      <c r="E4" s="37"/>
      <c r="F4" s="37"/>
      <c r="G4" s="39"/>
      <c r="H4" s="39"/>
      <c r="I4" s="39"/>
      <c r="J4" s="39"/>
      <c r="K4" s="39"/>
      <c r="L4" s="39"/>
      <c r="M4" s="39"/>
      <c r="N4" s="39"/>
      <c r="O4" s="39"/>
      <c r="P4" s="39"/>
      <c r="Q4" s="39"/>
      <c r="R4" s="39"/>
      <c r="S4" s="39"/>
      <c r="T4" s="39"/>
      <c r="U4" s="34" t="s">
        <v>373</v>
      </c>
      <c r="V4" s="39"/>
      <c r="W4" s="39"/>
      <c r="X4" s="39"/>
      <c r="Y4" s="39"/>
      <c r="Z4" s="39"/>
      <c r="AA4" s="39"/>
      <c r="AB4" s="39"/>
      <c r="AC4" s="39"/>
      <c r="AD4" s="39"/>
      <c r="AE4" s="39"/>
      <c r="AF4" s="37"/>
      <c r="AG4" s="39"/>
      <c r="AH4" s="39"/>
      <c r="AI4" s="39"/>
      <c r="AJ4" s="39"/>
      <c r="AK4" s="39"/>
      <c r="AL4" s="39"/>
      <c r="AM4" s="39"/>
      <c r="AN4" s="39"/>
      <c r="AO4" s="39"/>
    </row>
    <row r="5" spans="1:41" x14ac:dyDescent="0.25">
      <c r="A5" s="37"/>
      <c r="B5" s="37"/>
      <c r="C5" s="37"/>
      <c r="D5" s="37"/>
      <c r="E5" s="37"/>
      <c r="F5" s="37"/>
      <c r="G5" s="39"/>
      <c r="H5" s="39"/>
      <c r="I5" s="39"/>
      <c r="J5" s="39"/>
      <c r="K5" s="39"/>
      <c r="L5" s="39"/>
      <c r="M5" s="39"/>
      <c r="N5" s="39"/>
      <c r="O5" s="39"/>
      <c r="P5" s="39"/>
      <c r="Q5" s="39"/>
      <c r="R5" s="39"/>
      <c r="S5" s="39"/>
      <c r="T5" s="39"/>
      <c r="U5" s="35" t="s">
        <v>374</v>
      </c>
      <c r="V5" s="39"/>
      <c r="W5" s="39"/>
      <c r="X5" s="39"/>
      <c r="Y5" s="39"/>
      <c r="Z5" s="39"/>
      <c r="AA5" s="39"/>
      <c r="AB5" s="39"/>
      <c r="AC5" s="39"/>
      <c r="AD5" s="39"/>
      <c r="AE5" s="39"/>
      <c r="AF5" s="37"/>
      <c r="AG5" s="39"/>
      <c r="AH5" s="39"/>
      <c r="AI5" s="39"/>
      <c r="AJ5" s="39"/>
      <c r="AK5" s="39"/>
      <c r="AL5" s="39"/>
      <c r="AM5" s="39"/>
      <c r="AN5" s="39"/>
      <c r="AO5" s="39"/>
    </row>
    <row r="6" spans="1:41" x14ac:dyDescent="0.25">
      <c r="A6" s="37"/>
      <c r="B6" s="37"/>
      <c r="C6" s="37"/>
      <c r="D6" s="37"/>
      <c r="E6" s="37"/>
      <c r="F6" s="37"/>
      <c r="G6" s="39"/>
      <c r="H6" s="39"/>
      <c r="I6" s="39"/>
      <c r="J6" s="39"/>
      <c r="K6" s="39"/>
      <c r="L6" s="39"/>
      <c r="M6" s="39"/>
      <c r="N6" s="39"/>
      <c r="O6" s="39"/>
      <c r="P6" s="39"/>
      <c r="Q6" s="39"/>
      <c r="R6" s="39"/>
      <c r="S6" s="39"/>
      <c r="T6" s="39"/>
      <c r="U6" s="62" t="s">
        <v>375</v>
      </c>
      <c r="V6" s="39"/>
      <c r="W6" s="39"/>
      <c r="X6" s="39"/>
      <c r="Y6" s="39"/>
      <c r="Z6" s="39"/>
      <c r="AA6" s="39"/>
      <c r="AB6" s="39"/>
      <c r="AC6" s="39"/>
      <c r="AD6" s="39"/>
      <c r="AE6" s="39"/>
      <c r="AF6" s="37"/>
      <c r="AG6" s="39"/>
      <c r="AH6" s="39"/>
      <c r="AI6" s="39"/>
      <c r="AJ6" s="39"/>
      <c r="AK6" s="39"/>
      <c r="AL6" s="39"/>
      <c r="AM6" s="39"/>
      <c r="AN6" s="39"/>
      <c r="AO6" s="39"/>
    </row>
    <row r="7" spans="1:41" x14ac:dyDescent="0.25">
      <c r="A7" s="37"/>
      <c r="B7" s="37"/>
      <c r="C7" s="37"/>
      <c r="D7" s="37"/>
      <c r="E7" s="37"/>
      <c r="F7" s="37"/>
      <c r="G7" s="39"/>
      <c r="H7" s="39"/>
      <c r="I7" s="39"/>
      <c r="J7" s="39"/>
      <c r="K7" s="39"/>
      <c r="L7" s="39"/>
      <c r="M7" s="39"/>
      <c r="N7" s="39"/>
      <c r="O7" s="39"/>
      <c r="P7" s="39"/>
      <c r="Q7" s="39"/>
      <c r="R7" s="39"/>
      <c r="S7" s="39"/>
      <c r="T7" s="39"/>
      <c r="U7" s="39"/>
      <c r="V7" s="39"/>
      <c r="W7" s="39"/>
      <c r="X7" s="39"/>
      <c r="Y7" s="39"/>
      <c r="Z7" s="39"/>
      <c r="AA7" s="39"/>
      <c r="AB7" s="39"/>
      <c r="AC7" s="39"/>
      <c r="AD7" s="39"/>
      <c r="AE7" s="39"/>
      <c r="AF7" s="37"/>
      <c r="AG7" s="39"/>
      <c r="AH7" s="39"/>
      <c r="AI7" s="39"/>
      <c r="AJ7" s="40" t="s">
        <v>376</v>
      </c>
      <c r="AK7" s="39"/>
      <c r="AL7" s="626"/>
      <c r="AM7" s="627"/>
      <c r="AN7" s="39"/>
      <c r="AO7" s="39"/>
    </row>
    <row r="8" spans="1:41" ht="8.4499999999999993" customHeight="1" x14ac:dyDescent="0.25">
      <c r="A8" s="46"/>
      <c r="B8" s="46"/>
      <c r="C8" s="46"/>
      <c r="D8" s="46"/>
      <c r="E8" s="46"/>
      <c r="F8" s="46"/>
      <c r="G8" s="46"/>
      <c r="H8" s="46"/>
      <c r="I8" s="46"/>
      <c r="J8" s="46"/>
      <c r="K8" s="46"/>
      <c r="L8" s="46"/>
      <c r="M8" s="46"/>
      <c r="N8" s="46"/>
      <c r="O8" s="46"/>
      <c r="P8" s="46"/>
      <c r="Q8" s="46"/>
      <c r="R8" s="46"/>
      <c r="S8" s="46"/>
      <c r="T8" s="46"/>
      <c r="U8" s="46"/>
      <c r="V8" s="46"/>
      <c r="W8" s="46"/>
      <c r="X8" s="46"/>
      <c r="Y8" s="46"/>
      <c r="Z8" s="46"/>
      <c r="AA8" s="46"/>
      <c r="AB8" s="46"/>
      <c r="AC8" s="46"/>
      <c r="AD8" s="46"/>
      <c r="AE8" s="46"/>
      <c r="AF8" s="46"/>
      <c r="AG8" s="46"/>
      <c r="AH8" s="46"/>
      <c r="AI8" s="46"/>
      <c r="AJ8" s="46"/>
      <c r="AK8" s="46"/>
      <c r="AL8" s="46"/>
      <c r="AM8" s="46"/>
      <c r="AN8" s="46"/>
      <c r="AO8" s="46"/>
    </row>
    <row r="9" spans="1:41" x14ac:dyDescent="0.25">
      <c r="A9" s="37"/>
      <c r="B9" s="37"/>
      <c r="C9" s="37"/>
      <c r="D9" s="37"/>
      <c r="E9" s="37"/>
      <c r="F9" s="37"/>
      <c r="G9" s="39"/>
      <c r="H9" s="39"/>
      <c r="I9" s="39"/>
      <c r="J9" s="39"/>
      <c r="K9" s="39"/>
      <c r="L9" s="39"/>
      <c r="M9" s="39"/>
      <c r="N9" s="39"/>
      <c r="O9" s="39"/>
      <c r="P9" s="39"/>
      <c r="Q9" s="39"/>
      <c r="R9" s="39"/>
      <c r="S9" s="39"/>
      <c r="T9" s="39"/>
      <c r="U9" s="39"/>
      <c r="V9" s="39"/>
      <c r="W9" s="39"/>
      <c r="X9" s="39"/>
      <c r="Y9" s="39"/>
      <c r="Z9" s="39"/>
      <c r="AA9" s="39"/>
      <c r="AB9" s="39"/>
      <c r="AC9" s="39"/>
      <c r="AD9" s="39"/>
      <c r="AE9" s="39"/>
      <c r="AF9" s="37"/>
      <c r="AG9" s="39"/>
      <c r="AH9" s="39"/>
      <c r="AI9" s="39"/>
      <c r="AJ9" s="39"/>
      <c r="AK9" s="40" t="s">
        <v>377</v>
      </c>
      <c r="AL9" s="39"/>
      <c r="AM9" s="623"/>
      <c r="AN9" s="624"/>
      <c r="AO9" s="39"/>
    </row>
    <row r="10" spans="1:41" ht="16.5" thickBot="1" x14ac:dyDescent="0.3">
      <c r="A10" s="37"/>
      <c r="B10" s="2" t="s">
        <v>350</v>
      </c>
      <c r="C10" s="37"/>
      <c r="D10" s="37"/>
      <c r="E10" s="37"/>
      <c r="F10" s="37"/>
      <c r="G10" s="37"/>
      <c r="H10" s="37"/>
      <c r="I10" s="37"/>
      <c r="J10" s="37"/>
      <c r="K10" s="37"/>
      <c r="L10" s="37"/>
      <c r="M10" s="37"/>
      <c r="N10" s="37"/>
      <c r="O10" s="37"/>
      <c r="P10" s="37"/>
      <c r="Q10" s="37"/>
      <c r="R10" s="37"/>
      <c r="S10" s="37"/>
      <c r="T10" s="37"/>
      <c r="U10" s="37"/>
      <c r="V10" s="37"/>
      <c r="W10" s="37"/>
      <c r="X10" s="37"/>
      <c r="Y10" s="37"/>
      <c r="Z10" s="37"/>
      <c r="AA10" s="37"/>
      <c r="AB10" s="37"/>
      <c r="AC10" s="37"/>
      <c r="AD10" s="37"/>
      <c r="AE10" s="37"/>
      <c r="AF10" s="37"/>
      <c r="AG10" s="37"/>
      <c r="AH10" s="37"/>
      <c r="AI10" s="37"/>
      <c r="AJ10" s="37"/>
      <c r="AK10" s="37"/>
      <c r="AL10" s="37"/>
      <c r="AM10" s="37"/>
      <c r="AN10" s="37"/>
      <c r="AO10" s="37"/>
    </row>
    <row r="11" spans="1:41" ht="8.4499999999999993" customHeight="1" thickTop="1" x14ac:dyDescent="0.25">
      <c r="A11" s="41"/>
      <c r="B11" s="42"/>
      <c r="C11" s="42"/>
      <c r="D11" s="42"/>
      <c r="E11" s="42"/>
      <c r="F11" s="42"/>
      <c r="G11" s="42"/>
      <c r="H11" s="42"/>
      <c r="I11" s="42"/>
      <c r="J11" s="42"/>
      <c r="K11" s="42"/>
      <c r="L11" s="42"/>
      <c r="M11" s="42"/>
      <c r="N11" s="42"/>
      <c r="O11" s="42"/>
      <c r="P11" s="42"/>
      <c r="Q11" s="42"/>
      <c r="R11" s="42"/>
      <c r="S11" s="42"/>
      <c r="T11" s="42"/>
      <c r="U11" s="42"/>
      <c r="V11" s="42"/>
      <c r="W11" s="42"/>
      <c r="X11" s="42"/>
      <c r="Y11" s="42"/>
      <c r="Z11" s="42"/>
      <c r="AA11" s="42"/>
      <c r="AB11" s="42"/>
      <c r="AC11" s="42"/>
      <c r="AD11" s="42"/>
      <c r="AE11" s="42"/>
      <c r="AF11" s="42"/>
      <c r="AG11" s="42"/>
      <c r="AH11" s="42"/>
      <c r="AI11" s="42"/>
      <c r="AJ11" s="42"/>
      <c r="AK11" s="42"/>
      <c r="AL11" s="42"/>
      <c r="AM11" s="42"/>
      <c r="AN11" s="42"/>
      <c r="AO11" s="43"/>
    </row>
    <row r="12" spans="1:41" x14ac:dyDescent="0.25">
      <c r="A12" s="44"/>
      <c r="B12" s="93" t="s">
        <v>19</v>
      </c>
      <c r="C12" s="45" t="s">
        <v>211</v>
      </c>
      <c r="D12" s="46"/>
      <c r="E12" s="46"/>
      <c r="F12" s="628">
        <f>'VIZSGÁLATI DOKUMENTÁCIÓ'!$K$40</f>
        <v>0</v>
      </c>
      <c r="G12" s="629"/>
      <c r="H12" s="629"/>
      <c r="I12" s="629"/>
      <c r="J12" s="629"/>
      <c r="K12" s="629"/>
      <c r="L12" s="629"/>
      <c r="M12" s="629"/>
      <c r="N12" s="629"/>
      <c r="O12" s="629"/>
      <c r="P12" s="629"/>
      <c r="Q12" s="629"/>
      <c r="R12" s="629"/>
      <c r="S12" s="629"/>
      <c r="T12" s="629"/>
      <c r="U12" s="629"/>
      <c r="V12" s="629"/>
      <c r="W12" s="629"/>
      <c r="X12" s="629"/>
      <c r="Y12" s="629"/>
      <c r="Z12" s="629"/>
      <c r="AA12" s="629"/>
      <c r="AB12" s="629"/>
      <c r="AC12" s="629"/>
      <c r="AD12" s="630"/>
      <c r="AE12" s="47"/>
      <c r="AF12" s="46"/>
      <c r="AG12" s="46"/>
      <c r="AH12" s="46"/>
      <c r="AI12" s="46"/>
      <c r="AJ12" s="46"/>
      <c r="AK12" s="46"/>
      <c r="AL12" s="46"/>
      <c r="AM12" s="46"/>
      <c r="AN12" s="46"/>
      <c r="AO12" s="48"/>
    </row>
    <row r="13" spans="1:41" x14ac:dyDescent="0.25">
      <c r="A13" s="44"/>
      <c r="B13" s="93" t="s">
        <v>20</v>
      </c>
      <c r="C13" s="45" t="s">
        <v>212</v>
      </c>
      <c r="D13" s="46"/>
      <c r="E13" s="46"/>
      <c r="F13" s="617">
        <f>'VIZSGÁLATI DOKUMENTÁCIÓ'!$K$42</f>
        <v>0</v>
      </c>
      <c r="G13" s="618"/>
      <c r="H13" s="618"/>
      <c r="I13" s="619"/>
      <c r="J13" s="46"/>
      <c r="K13" s="628">
        <f>'VIZSGÁLATI DOKUMENTÁCIÓ'!$P$42</f>
        <v>0</v>
      </c>
      <c r="L13" s="629"/>
      <c r="M13" s="629"/>
      <c r="N13" s="629"/>
      <c r="O13" s="629"/>
      <c r="P13" s="629"/>
      <c r="Q13" s="629"/>
      <c r="R13" s="629"/>
      <c r="S13" s="629"/>
      <c r="T13" s="629"/>
      <c r="U13" s="629"/>
      <c r="V13" s="629"/>
      <c r="W13" s="629"/>
      <c r="X13" s="629"/>
      <c r="Y13" s="629"/>
      <c r="Z13" s="629"/>
      <c r="AA13" s="629"/>
      <c r="AB13" s="629"/>
      <c r="AC13" s="629"/>
      <c r="AD13" s="630"/>
      <c r="AE13" s="46"/>
      <c r="AF13" s="46"/>
      <c r="AG13" s="46"/>
      <c r="AH13" s="46"/>
      <c r="AI13" s="46"/>
      <c r="AJ13" s="46"/>
      <c r="AK13" s="46"/>
      <c r="AL13" s="46"/>
      <c r="AM13" s="46"/>
      <c r="AN13" s="46"/>
      <c r="AO13" s="48"/>
    </row>
    <row r="14" spans="1:41" x14ac:dyDescent="0.25">
      <c r="A14" s="44"/>
      <c r="B14" s="93" t="s">
        <v>21</v>
      </c>
      <c r="C14" s="45" t="s">
        <v>399</v>
      </c>
      <c r="D14" s="46"/>
      <c r="E14" s="46"/>
      <c r="F14" s="46"/>
      <c r="G14" s="46"/>
      <c r="H14" s="620" t="str">
        <f>'VIZSGÁLATI DOKUMENTÁCIÓ'!$K$46</f>
        <v>36</v>
      </c>
      <c r="I14" s="622"/>
      <c r="J14" s="61" t="s">
        <v>351</v>
      </c>
      <c r="K14" s="626" t="str">
        <f>'VIZSGÁLATI DOKUMENTÁCIÓ'!$W$46</f>
        <v xml:space="preserve">() </v>
      </c>
      <c r="L14" s="631"/>
      <c r="M14" s="631"/>
      <c r="N14" s="631"/>
      <c r="O14" s="631"/>
      <c r="P14" s="631"/>
      <c r="Q14" s="631"/>
      <c r="R14" s="627"/>
      <c r="S14" s="46"/>
      <c r="T14" s="46"/>
      <c r="U14" s="49" t="s">
        <v>352</v>
      </c>
      <c r="V14" s="626" t="str">
        <f>'VIZSGÁLATI DOKUMENTÁCIÓ'!$W$48</f>
        <v xml:space="preserve">() </v>
      </c>
      <c r="W14" s="631"/>
      <c r="X14" s="631"/>
      <c r="Y14" s="631"/>
      <c r="Z14" s="631"/>
      <c r="AA14" s="631"/>
      <c r="AB14" s="631"/>
      <c r="AC14" s="631"/>
      <c r="AD14" s="627"/>
      <c r="AE14" s="46"/>
      <c r="AF14" s="46"/>
      <c r="AG14" s="46"/>
      <c r="AH14" s="49" t="s">
        <v>353</v>
      </c>
      <c r="AI14" s="626" t="str">
        <f>'VIZSGÁLATI DOKUMENTÁCIÓ'!$W$47</f>
        <v xml:space="preserve">() </v>
      </c>
      <c r="AJ14" s="631"/>
      <c r="AK14" s="631"/>
      <c r="AL14" s="631"/>
      <c r="AM14" s="631"/>
      <c r="AN14" s="627"/>
      <c r="AO14" s="48"/>
    </row>
    <row r="15" spans="1:41" x14ac:dyDescent="0.25">
      <c r="A15" s="44"/>
      <c r="B15" s="93" t="s">
        <v>22</v>
      </c>
      <c r="C15" s="45" t="s">
        <v>401</v>
      </c>
      <c r="D15" s="46"/>
      <c r="E15" s="46"/>
      <c r="F15" s="46"/>
      <c r="G15" s="46"/>
      <c r="H15" s="612">
        <f>'VIZSGÁLATI DOKUMENTÁCIÓ'!$K$50</f>
        <v>0</v>
      </c>
      <c r="I15" s="613"/>
      <c r="J15" s="613"/>
      <c r="K15" s="613"/>
      <c r="L15" s="613"/>
      <c r="M15" s="613"/>
      <c r="N15" s="613"/>
      <c r="O15" s="613"/>
      <c r="P15" s="613"/>
      <c r="Q15" s="613"/>
      <c r="R15" s="613"/>
      <c r="S15" s="613"/>
      <c r="T15" s="614"/>
      <c r="U15" s="46"/>
      <c r="V15" s="46"/>
      <c r="W15" s="46"/>
      <c r="X15" s="46"/>
      <c r="Y15" s="46"/>
      <c r="Z15" s="46"/>
      <c r="AA15" s="46"/>
      <c r="AB15" s="46"/>
      <c r="AC15" s="46"/>
      <c r="AD15" s="46"/>
      <c r="AE15" s="46"/>
      <c r="AF15" s="46"/>
      <c r="AG15" s="46"/>
      <c r="AH15" s="46"/>
      <c r="AI15" s="46"/>
      <c r="AJ15" s="46"/>
      <c r="AK15" s="46"/>
      <c r="AL15" s="46"/>
      <c r="AM15" s="46"/>
      <c r="AN15" s="46"/>
      <c r="AO15" s="48"/>
    </row>
    <row r="16" spans="1:41" x14ac:dyDescent="0.25">
      <c r="A16" s="44"/>
      <c r="B16" s="93" t="s">
        <v>402</v>
      </c>
      <c r="C16" s="45" t="s">
        <v>400</v>
      </c>
      <c r="D16" s="46"/>
      <c r="E16" s="46"/>
      <c r="F16" s="46"/>
      <c r="G16" s="46"/>
      <c r="H16" s="617">
        <f>'VIZSGÁLATI DOKUMENTÁCIÓ'!$K$44</f>
        <v>0</v>
      </c>
      <c r="I16" s="618"/>
      <c r="J16" s="618"/>
      <c r="K16" s="618"/>
      <c r="L16" s="618"/>
      <c r="M16" s="618"/>
      <c r="N16" s="618"/>
      <c r="O16" s="619"/>
      <c r="P16" s="50" t="s">
        <v>244</v>
      </c>
      <c r="Q16" s="281">
        <f>'VIZSGÁLATI DOKUMENTÁCIÓ'!$P$44</f>
        <v>0</v>
      </c>
      <c r="R16" s="50" t="s">
        <v>244</v>
      </c>
      <c r="S16" s="615">
        <f>'VIZSGÁLATI DOKUMENTÁCIÓ'!$R$44</f>
        <v>0</v>
      </c>
      <c r="T16" s="616"/>
      <c r="U16" s="46"/>
      <c r="V16" s="46"/>
      <c r="W16" s="46"/>
      <c r="X16" s="46"/>
      <c r="Y16" s="46"/>
      <c r="Z16" s="46"/>
      <c r="AA16" s="46"/>
      <c r="AB16" s="46"/>
      <c r="AC16" s="46"/>
      <c r="AD16" s="51" t="s">
        <v>354</v>
      </c>
      <c r="AE16" s="620">
        <f>'VIZSGÁLATI DOKUMENTÁCIÓ'!$AD$44</f>
        <v>0</v>
      </c>
      <c r="AF16" s="621"/>
      <c r="AG16" s="621"/>
      <c r="AH16" s="621"/>
      <c r="AI16" s="621"/>
      <c r="AJ16" s="621"/>
      <c r="AK16" s="621"/>
      <c r="AL16" s="621"/>
      <c r="AM16" s="621"/>
      <c r="AN16" s="622"/>
      <c r="AO16" s="48"/>
    </row>
    <row r="17" spans="1:41" x14ac:dyDescent="0.25">
      <c r="A17" s="44"/>
      <c r="B17" s="93" t="s">
        <v>35</v>
      </c>
      <c r="C17" s="45" t="s">
        <v>403</v>
      </c>
      <c r="D17" s="46"/>
      <c r="E17" s="46"/>
      <c r="F17" s="46"/>
      <c r="G17" s="46"/>
      <c r="H17" s="46"/>
      <c r="I17" s="46"/>
      <c r="J17" s="46"/>
      <c r="K17" s="620">
        <f>'VIZSGÁLATI DOKUMENTÁCIÓ'!$N$52</f>
        <v>0</v>
      </c>
      <c r="L17" s="621"/>
      <c r="M17" s="622"/>
      <c r="N17" s="46"/>
      <c r="O17" s="46"/>
      <c r="P17" s="46"/>
      <c r="Q17" s="46"/>
      <c r="R17" s="46"/>
      <c r="S17" s="46"/>
      <c r="T17" s="46"/>
      <c r="U17" s="46"/>
      <c r="V17" s="46"/>
      <c r="W17" s="46"/>
      <c r="X17" s="46"/>
      <c r="Y17" s="46"/>
      <c r="Z17" s="46"/>
      <c r="AA17" s="46"/>
      <c r="AB17" s="46"/>
      <c r="AC17" s="46"/>
      <c r="AD17" s="46"/>
      <c r="AE17" s="46"/>
      <c r="AF17" s="46"/>
      <c r="AG17" s="46"/>
      <c r="AH17" s="46"/>
      <c r="AI17" s="46"/>
      <c r="AJ17" s="46"/>
      <c r="AK17" s="46"/>
      <c r="AL17" s="46"/>
      <c r="AM17" s="46"/>
      <c r="AN17" s="46"/>
      <c r="AO17" s="48"/>
    </row>
    <row r="18" spans="1:41" x14ac:dyDescent="0.25">
      <c r="A18" s="44"/>
      <c r="B18" s="93" t="s">
        <v>37</v>
      </c>
      <c r="C18" s="45" t="s">
        <v>404</v>
      </c>
      <c r="D18" s="46"/>
      <c r="E18" s="46"/>
      <c r="F18" s="46"/>
      <c r="G18" s="46"/>
      <c r="H18" s="46"/>
      <c r="I18" s="46"/>
      <c r="J18" s="46"/>
      <c r="K18" s="46"/>
      <c r="L18" s="46"/>
      <c r="M18" s="46"/>
      <c r="N18" s="601">
        <f>'VIZSGÁLATI DOKUMENTÁCIÓ'!$N$54</f>
        <v>0</v>
      </c>
      <c r="O18" s="602"/>
      <c r="P18" s="602"/>
      <c r="Q18" s="603"/>
      <c r="R18" s="46"/>
      <c r="S18" s="37"/>
      <c r="T18" s="92"/>
      <c r="V18" s="46"/>
      <c r="W18" s="46"/>
      <c r="X18" s="46"/>
      <c r="Y18" s="46"/>
      <c r="Z18" s="46"/>
      <c r="AA18" s="46"/>
      <c r="AB18" s="46"/>
      <c r="AC18" s="46"/>
      <c r="AD18" s="46"/>
      <c r="AE18" s="46"/>
      <c r="AF18" s="46"/>
      <c r="AG18" s="46"/>
      <c r="AH18" s="46"/>
      <c r="AI18" s="49" t="s">
        <v>1983</v>
      </c>
      <c r="AJ18" s="601">
        <f>'VIZSGÁLATI DOKUMENTÁCIÓ'!$N$56</f>
        <v>0</v>
      </c>
      <c r="AK18" s="602"/>
      <c r="AL18" s="602"/>
      <c r="AM18" s="603"/>
      <c r="AN18" s="46"/>
      <c r="AO18" s="48"/>
    </row>
    <row r="19" spans="1:41" x14ac:dyDescent="0.25">
      <c r="A19" s="44"/>
      <c r="B19" s="93" t="s">
        <v>405</v>
      </c>
      <c r="C19" s="45" t="s">
        <v>406</v>
      </c>
      <c r="D19" s="46"/>
      <c r="E19" s="46"/>
      <c r="F19" s="46"/>
      <c r="G19" s="46"/>
      <c r="H19" s="46"/>
      <c r="I19" s="46"/>
      <c r="J19" s="46"/>
      <c r="K19" s="46"/>
      <c r="L19" s="46"/>
      <c r="M19" s="623">
        <f>'VIZSGÁLATI DOKUMENTÁCIÓ'!$N$58</f>
        <v>0</v>
      </c>
      <c r="N19" s="624"/>
      <c r="O19" s="46"/>
      <c r="P19" s="46"/>
      <c r="Q19" s="46"/>
      <c r="R19" s="46"/>
      <c r="S19" s="46"/>
      <c r="T19" s="46"/>
      <c r="U19" s="46"/>
      <c r="V19" s="46"/>
      <c r="X19" s="92"/>
      <c r="Z19" s="46"/>
      <c r="AA19" s="46"/>
      <c r="AB19" s="46"/>
      <c r="AC19" s="46"/>
      <c r="AD19" s="46"/>
      <c r="AE19" s="46"/>
      <c r="AF19" s="46"/>
      <c r="AG19" s="46"/>
      <c r="AH19" s="46"/>
      <c r="AI19" s="49" t="s">
        <v>1984</v>
      </c>
      <c r="AJ19" s="623">
        <f>'VIZSGÁLATI DOKUMENTÁCIÓ'!$AE$58</f>
        <v>0</v>
      </c>
      <c r="AK19" s="624"/>
      <c r="AL19" s="46"/>
      <c r="AM19" s="46"/>
      <c r="AN19" s="46"/>
      <c r="AO19" s="48"/>
    </row>
    <row r="20" spans="1:41" ht="8.4499999999999993" customHeight="1" thickBot="1" x14ac:dyDescent="0.3">
      <c r="A20" s="52"/>
      <c r="B20" s="53"/>
      <c r="C20" s="53"/>
      <c r="D20" s="53"/>
      <c r="E20" s="53"/>
      <c r="F20" s="53"/>
      <c r="G20" s="53"/>
      <c r="H20" s="53"/>
      <c r="I20" s="53"/>
      <c r="J20" s="53"/>
      <c r="K20" s="53"/>
      <c r="L20" s="53"/>
      <c r="M20" s="53"/>
      <c r="N20" s="53"/>
      <c r="O20" s="53"/>
      <c r="P20" s="53"/>
      <c r="Q20" s="53"/>
      <c r="R20" s="53"/>
      <c r="S20" s="53"/>
      <c r="T20" s="53"/>
      <c r="U20" s="53"/>
      <c r="V20" s="53"/>
      <c r="W20" s="53"/>
      <c r="X20" s="53"/>
      <c r="Y20" s="53"/>
      <c r="Z20" s="53"/>
      <c r="AA20" s="53"/>
      <c r="AB20" s="53"/>
      <c r="AC20" s="53"/>
      <c r="AD20" s="53"/>
      <c r="AE20" s="53"/>
      <c r="AF20" s="53"/>
      <c r="AG20" s="53"/>
      <c r="AH20" s="53"/>
      <c r="AI20" s="53"/>
      <c r="AJ20" s="53"/>
      <c r="AK20" s="53"/>
      <c r="AL20" s="53"/>
      <c r="AM20" s="53"/>
      <c r="AN20" s="53"/>
      <c r="AO20" s="54"/>
    </row>
    <row r="21" spans="1:41" ht="8.4499999999999993" customHeight="1" thickTop="1" x14ac:dyDescent="0.25">
      <c r="A21" s="37"/>
      <c r="B21" s="37"/>
      <c r="C21" s="37"/>
      <c r="D21" s="37"/>
      <c r="E21" s="37"/>
      <c r="F21" s="37"/>
      <c r="G21" s="37"/>
      <c r="H21" s="37"/>
      <c r="I21" s="37"/>
      <c r="J21" s="37"/>
      <c r="K21" s="37"/>
      <c r="L21" s="37"/>
      <c r="M21" s="37"/>
      <c r="N21" s="37"/>
      <c r="O21" s="37"/>
      <c r="P21" s="37"/>
      <c r="Q21" s="37"/>
      <c r="R21" s="37"/>
      <c r="S21" s="37"/>
      <c r="T21" s="37"/>
      <c r="U21" s="37"/>
      <c r="V21" s="37"/>
      <c r="W21" s="37"/>
      <c r="X21" s="37"/>
      <c r="Y21" s="37"/>
      <c r="Z21" s="37"/>
      <c r="AA21" s="37"/>
      <c r="AB21" s="37"/>
      <c r="AC21" s="37"/>
      <c r="AD21" s="37"/>
      <c r="AE21" s="37"/>
      <c r="AF21" s="37"/>
      <c r="AG21" s="37"/>
      <c r="AH21" s="37"/>
      <c r="AI21" s="37"/>
      <c r="AJ21" s="37"/>
      <c r="AK21" s="37"/>
      <c r="AL21" s="37"/>
      <c r="AM21" s="37"/>
      <c r="AN21" s="37"/>
      <c r="AO21" s="37"/>
    </row>
    <row r="22" spans="1:41" ht="16.5" thickBot="1" x14ac:dyDescent="0.3">
      <c r="A22" s="37"/>
      <c r="B22" s="2" t="s">
        <v>355</v>
      </c>
      <c r="C22" s="37"/>
      <c r="D22" s="37"/>
      <c r="E22" s="37"/>
      <c r="F22" s="37"/>
      <c r="G22" s="37"/>
      <c r="H22" s="37"/>
      <c r="I22" s="37"/>
      <c r="J22" s="37"/>
      <c r="K22" s="37"/>
      <c r="L22" s="37"/>
      <c r="M22" s="37"/>
      <c r="N22" s="37"/>
      <c r="O22" s="37"/>
      <c r="P22" s="37"/>
      <c r="Q22" s="37"/>
      <c r="R22" s="37"/>
      <c r="S22" s="37"/>
      <c r="T22" s="37"/>
      <c r="U22" s="37"/>
      <c r="V22" s="37"/>
      <c r="W22" s="37"/>
      <c r="X22" s="37"/>
      <c r="Y22" s="37"/>
      <c r="Z22" s="37"/>
      <c r="AA22" s="37"/>
      <c r="AB22" s="37"/>
      <c r="AC22" s="37"/>
      <c r="AD22" s="37"/>
      <c r="AE22" s="37"/>
      <c r="AF22" s="37"/>
      <c r="AG22" s="37"/>
      <c r="AH22" s="37"/>
      <c r="AI22" s="37"/>
      <c r="AJ22" s="37"/>
      <c r="AK22" s="37"/>
      <c r="AL22" s="37"/>
      <c r="AM22" s="37"/>
      <c r="AN22" s="37"/>
      <c r="AO22" s="37"/>
    </row>
    <row r="23" spans="1:41" ht="8.4499999999999993" customHeight="1" thickTop="1" x14ac:dyDescent="0.25">
      <c r="A23" s="41"/>
      <c r="B23" s="42"/>
      <c r="C23" s="42"/>
      <c r="D23" s="42"/>
      <c r="E23" s="42"/>
      <c r="F23" s="42"/>
      <c r="G23" s="42"/>
      <c r="H23" s="42"/>
      <c r="I23" s="42"/>
      <c r="J23" s="42"/>
      <c r="K23" s="42"/>
      <c r="L23" s="42"/>
      <c r="M23" s="42"/>
      <c r="N23" s="42"/>
      <c r="O23" s="42"/>
      <c r="P23" s="42"/>
      <c r="Q23" s="42"/>
      <c r="R23" s="42"/>
      <c r="S23" s="42"/>
      <c r="T23" s="42"/>
      <c r="U23" s="42"/>
      <c r="V23" s="42"/>
      <c r="W23" s="42"/>
      <c r="X23" s="42"/>
      <c r="Y23" s="42"/>
      <c r="Z23" s="42"/>
      <c r="AA23" s="42"/>
      <c r="AB23" s="42"/>
      <c r="AC23" s="42"/>
      <c r="AD23" s="42"/>
      <c r="AE23" s="42"/>
      <c r="AF23" s="42"/>
      <c r="AG23" s="42"/>
      <c r="AH23" s="42"/>
      <c r="AI23" s="42"/>
      <c r="AJ23" s="42"/>
      <c r="AK23" s="42"/>
      <c r="AL23" s="42"/>
      <c r="AM23" s="42"/>
      <c r="AN23" s="42"/>
      <c r="AO23" s="43"/>
    </row>
    <row r="24" spans="1:41" x14ac:dyDescent="0.25">
      <c r="A24" s="44"/>
      <c r="B24" s="93" t="s">
        <v>19</v>
      </c>
      <c r="C24" s="45" t="s">
        <v>211</v>
      </c>
      <c r="D24" s="46"/>
      <c r="E24" s="46"/>
      <c r="F24" s="628">
        <f>'VIZSGÁLATI DOKUMENTÁCIÓ'!$K$65</f>
        <v>0</v>
      </c>
      <c r="G24" s="629"/>
      <c r="H24" s="629"/>
      <c r="I24" s="629"/>
      <c r="J24" s="629"/>
      <c r="K24" s="629"/>
      <c r="L24" s="629"/>
      <c r="M24" s="629"/>
      <c r="N24" s="629"/>
      <c r="O24" s="629"/>
      <c r="P24" s="629"/>
      <c r="Q24" s="629"/>
      <c r="R24" s="629"/>
      <c r="S24" s="629"/>
      <c r="T24" s="629"/>
      <c r="U24" s="630"/>
      <c r="V24" s="55"/>
      <c r="W24" s="47"/>
      <c r="X24" s="47"/>
      <c r="Y24" s="93" t="s">
        <v>20</v>
      </c>
      <c r="Z24" s="47"/>
      <c r="AA24" s="47"/>
      <c r="AB24" s="47"/>
      <c r="AC24" s="100" t="s">
        <v>416</v>
      </c>
      <c r="AD24" s="604">
        <f>'VIZSGÁLATI DOKUMENTÁCIÓ'!$K$73</f>
        <v>0</v>
      </c>
      <c r="AE24" s="605"/>
      <c r="AF24" s="606"/>
      <c r="AG24" s="50" t="s">
        <v>244</v>
      </c>
      <c r="AH24" s="604">
        <f>'VIZSGÁLATI DOKUMENTÁCIÓ'!$O$73</f>
        <v>0</v>
      </c>
      <c r="AI24" s="605"/>
      <c r="AJ24" s="606"/>
      <c r="AK24" s="50" t="s">
        <v>244</v>
      </c>
      <c r="AL24" s="604">
        <f>'VIZSGÁLATI DOKUMENTÁCIÓ'!$S$73</f>
        <v>0</v>
      </c>
      <c r="AM24" s="605"/>
      <c r="AN24" s="606"/>
      <c r="AO24" s="48"/>
    </row>
    <row r="25" spans="1:41" x14ac:dyDescent="0.25">
      <c r="A25" s="44"/>
      <c r="B25" s="93" t="s">
        <v>21</v>
      </c>
      <c r="C25" s="45" t="s">
        <v>409</v>
      </c>
      <c r="D25" s="47"/>
      <c r="E25" s="47"/>
      <c r="F25" s="47"/>
      <c r="G25" s="47"/>
      <c r="H25" s="47"/>
      <c r="I25" s="628">
        <f>'VIZSGÁLATI DOKUMENTÁCIÓ'!$K$67</f>
        <v>0</v>
      </c>
      <c r="J25" s="629"/>
      <c r="K25" s="629"/>
      <c r="L25" s="629"/>
      <c r="M25" s="629"/>
      <c r="N25" s="629"/>
      <c r="O25" s="629"/>
      <c r="P25" s="629"/>
      <c r="Q25" s="629"/>
      <c r="R25" s="629"/>
      <c r="S25" s="629"/>
      <c r="T25" s="629"/>
      <c r="U25" s="630"/>
      <c r="V25" s="47"/>
      <c r="W25" s="47"/>
      <c r="X25" s="37"/>
      <c r="Y25" s="93" t="s">
        <v>22</v>
      </c>
      <c r="Z25" s="47"/>
      <c r="AA25" s="47"/>
      <c r="AB25" s="47"/>
      <c r="AC25" s="100" t="s">
        <v>415</v>
      </c>
      <c r="AD25" s="628">
        <f>'VIZSGÁLATI DOKUMENTÁCIÓ'!$K$69</f>
        <v>0</v>
      </c>
      <c r="AE25" s="629"/>
      <c r="AF25" s="629"/>
      <c r="AG25" s="629"/>
      <c r="AH25" s="629"/>
      <c r="AI25" s="629"/>
      <c r="AJ25" s="629"/>
      <c r="AK25" s="629"/>
      <c r="AL25" s="629"/>
      <c r="AM25" s="629"/>
      <c r="AN25" s="630"/>
      <c r="AO25" s="48"/>
    </row>
    <row r="26" spans="1:41" x14ac:dyDescent="0.25">
      <c r="A26" s="44"/>
      <c r="B26" s="93" t="s">
        <v>402</v>
      </c>
      <c r="C26" s="45" t="s">
        <v>410</v>
      </c>
      <c r="D26" s="47"/>
      <c r="E26" s="47"/>
      <c r="F26" s="47"/>
      <c r="G26" s="47"/>
      <c r="H26" s="47"/>
      <c r="I26" s="628">
        <f>'VIZSGÁLATI DOKUMENTÁCIÓ'!$Z$71</f>
        <v>0</v>
      </c>
      <c r="J26" s="629"/>
      <c r="K26" s="629"/>
      <c r="L26" s="629"/>
      <c r="M26" s="629"/>
      <c r="N26" s="629"/>
      <c r="O26" s="629"/>
      <c r="P26" s="629"/>
      <c r="Q26" s="629"/>
      <c r="R26" s="630"/>
      <c r="S26" s="56"/>
      <c r="T26" s="93" t="s">
        <v>35</v>
      </c>
      <c r="U26" s="47" t="s">
        <v>414</v>
      </c>
      <c r="V26" s="47"/>
      <c r="W26" s="37"/>
      <c r="X26" s="47"/>
      <c r="Y26" s="47"/>
      <c r="Z26" s="49"/>
      <c r="AA26" s="637">
        <f>'VIZSGÁLATI DOKUMENTÁCIÓ'!$K$71</f>
        <v>0</v>
      </c>
      <c r="AB26" s="638"/>
      <c r="AC26" s="638"/>
      <c r="AD26" s="608"/>
      <c r="AE26" s="57" t="s">
        <v>356</v>
      </c>
      <c r="AF26" s="47"/>
      <c r="AG26" s="607">
        <f>'VIZSGÁLATI DOKUMENTÁCIÓ'!$P$71</f>
        <v>0</v>
      </c>
      <c r="AH26" s="608"/>
      <c r="AI26" s="57" t="s">
        <v>357</v>
      </c>
      <c r="AJ26" s="47"/>
      <c r="AK26" s="607">
        <f>'VIZSGÁLATI DOKUMENTÁCIÓ'!$S$71</f>
        <v>0</v>
      </c>
      <c r="AL26" s="608"/>
      <c r="AM26" s="57" t="s">
        <v>358</v>
      </c>
      <c r="AN26" s="47"/>
      <c r="AO26" s="48"/>
    </row>
    <row r="27" spans="1:41" x14ac:dyDescent="0.25">
      <c r="A27" s="44"/>
      <c r="B27" s="93" t="s">
        <v>37</v>
      </c>
      <c r="C27" s="45" t="s">
        <v>411</v>
      </c>
      <c r="D27" s="47"/>
      <c r="E27" s="47"/>
      <c r="F27" s="282">
        <f>'VIZSGÁLATI DOKUMENTÁCIÓ'!$Z$73</f>
        <v>0</v>
      </c>
      <c r="G27" s="47"/>
      <c r="H27" s="47"/>
      <c r="I27" s="47"/>
      <c r="J27" s="47"/>
      <c r="K27" s="91" t="s">
        <v>407</v>
      </c>
      <c r="L27" s="45" t="s">
        <v>413</v>
      </c>
      <c r="M27" s="47"/>
      <c r="N27" s="47"/>
      <c r="O27" s="47"/>
      <c r="P27" s="47"/>
      <c r="Q27" s="47"/>
      <c r="R27" s="47"/>
      <c r="S27" s="283">
        <f>'VIZSGÁLATI DOKUMENTÁCIÓ'!$K$75</f>
        <v>0</v>
      </c>
      <c r="T27" s="642"/>
      <c r="U27" s="643"/>
      <c r="V27" s="643"/>
      <c r="W27" s="643"/>
      <c r="X27" s="643"/>
      <c r="Y27" s="643"/>
      <c r="Z27" s="643"/>
      <c r="AA27" s="643"/>
      <c r="AB27" s="643"/>
      <c r="AC27" s="643"/>
      <c r="AD27" s="643"/>
      <c r="AE27" s="643"/>
      <c r="AF27" s="643"/>
      <c r="AG27" s="643"/>
      <c r="AH27" s="643"/>
      <c r="AI27" s="643"/>
      <c r="AJ27" s="643"/>
      <c r="AK27" s="643"/>
      <c r="AL27" s="643"/>
      <c r="AM27" s="643"/>
      <c r="AN27" s="643"/>
      <c r="AO27" s="48"/>
    </row>
    <row r="28" spans="1:41" x14ac:dyDescent="0.25">
      <c r="A28" s="44"/>
      <c r="B28" s="93" t="s">
        <v>405</v>
      </c>
      <c r="C28" s="45" t="s">
        <v>412</v>
      </c>
      <c r="D28" s="47"/>
      <c r="E28" s="47"/>
      <c r="F28" s="47"/>
      <c r="G28" s="637">
        <f>'VIZSGÁLATI DOKUMENTÁCIÓ'!$G$77</f>
        <v>0</v>
      </c>
      <c r="H28" s="638"/>
      <c r="I28" s="638"/>
      <c r="J28" s="608"/>
      <c r="K28" s="47"/>
      <c r="L28" s="628">
        <f>'VIZSGÁLATI DOKUMENTÁCIÓ'!$K$77</f>
        <v>0</v>
      </c>
      <c r="M28" s="629"/>
      <c r="N28" s="629"/>
      <c r="O28" s="629"/>
      <c r="P28" s="629"/>
      <c r="Q28" s="629"/>
      <c r="R28" s="629"/>
      <c r="S28" s="629"/>
      <c r="T28" s="630"/>
      <c r="U28" s="58" t="s">
        <v>363</v>
      </c>
      <c r="V28" s="47"/>
      <c r="W28" s="47"/>
      <c r="X28" s="47"/>
      <c r="Y28" s="639">
        <f>'VIZSGÁLATI DOKUMENTÁCIÓ'!$V$77</f>
        <v>0</v>
      </c>
      <c r="Z28" s="640"/>
      <c r="AA28" s="640"/>
      <c r="AB28" s="640"/>
      <c r="AC28" s="640"/>
      <c r="AD28" s="640"/>
      <c r="AE28" s="640"/>
      <c r="AF28" s="640"/>
      <c r="AG28" s="640"/>
      <c r="AH28" s="641"/>
      <c r="AI28" s="58" t="s">
        <v>364</v>
      </c>
      <c r="AJ28" s="47"/>
      <c r="AK28" s="47"/>
      <c r="AL28" s="607">
        <f>'VIZSGÁLATI DOKUMENTÁCIÓ'!$AG$77</f>
        <v>0</v>
      </c>
      <c r="AM28" s="608"/>
      <c r="AN28" s="58" t="s">
        <v>365</v>
      </c>
      <c r="AO28" s="48"/>
    </row>
    <row r="29" spans="1:41" x14ac:dyDescent="0.25">
      <c r="A29" s="44"/>
      <c r="B29" s="45"/>
      <c r="C29" s="634">
        <f>'VIZSGÁLATI DOKUMENTÁCIÓ'!$K$79</f>
        <v>0</v>
      </c>
      <c r="D29" s="635"/>
      <c r="E29" s="58" t="s">
        <v>359</v>
      </c>
      <c r="F29" s="47"/>
      <c r="G29" s="634">
        <f>'VIZSGÁLATI DOKUMENTÁCIÓ'!$O$79</f>
        <v>0</v>
      </c>
      <c r="H29" s="635"/>
      <c r="I29" s="58" t="s">
        <v>360</v>
      </c>
      <c r="J29" s="47"/>
      <c r="K29" s="634">
        <f>'VIZSGÁLATI DOKUMENTÁCIÓ'!$S$79</f>
        <v>0</v>
      </c>
      <c r="L29" s="635"/>
      <c r="M29" s="58" t="s">
        <v>361</v>
      </c>
      <c r="N29" s="47"/>
      <c r="O29" s="636">
        <f>'VIZSGÁLATI DOKUMENTÁCIÓ'!$W$79</f>
        <v>0</v>
      </c>
      <c r="P29" s="606"/>
      <c r="Q29" s="58" t="s">
        <v>362</v>
      </c>
      <c r="R29" s="47"/>
      <c r="S29" s="47"/>
      <c r="T29" s="47"/>
      <c r="U29" s="47"/>
      <c r="V29" s="47"/>
      <c r="W29" s="47"/>
      <c r="X29" s="47"/>
      <c r="Y29" s="47"/>
      <c r="Z29" s="47"/>
      <c r="AA29" s="93" t="s">
        <v>408</v>
      </c>
      <c r="AB29" s="94" t="s">
        <v>418</v>
      </c>
      <c r="AC29" s="47"/>
      <c r="AD29" s="47"/>
      <c r="AE29" s="47"/>
      <c r="AG29" s="683" t="str">
        <f>'VIZSGÁLATI DOKUMENTÁCIÓ'!$V$81</f>
        <v xml:space="preserve">+36 () </v>
      </c>
      <c r="AH29" s="684"/>
      <c r="AI29" s="684"/>
      <c r="AJ29" s="684"/>
      <c r="AK29" s="684"/>
      <c r="AL29" s="684"/>
      <c r="AM29" s="684"/>
      <c r="AN29" s="685"/>
      <c r="AO29" s="48"/>
    </row>
    <row r="30" spans="1:41" x14ac:dyDescent="0.25">
      <c r="A30" s="44"/>
      <c r="B30" s="93" t="s">
        <v>420</v>
      </c>
      <c r="C30" s="45" t="s">
        <v>421</v>
      </c>
      <c r="D30" s="47"/>
      <c r="E30" s="47"/>
      <c r="F30" s="47"/>
      <c r="G30" s="47"/>
      <c r="H30" s="47"/>
      <c r="I30" s="47"/>
      <c r="J30" s="47"/>
      <c r="K30" s="634">
        <f>'VIZSGÁLATI DOKUMENTÁCIÓ'!$K$85</f>
        <v>0</v>
      </c>
      <c r="L30" s="686"/>
      <c r="M30" s="686"/>
      <c r="N30" s="686"/>
      <c r="O30" s="686"/>
      <c r="P30" s="686"/>
      <c r="Q30" s="686"/>
      <c r="R30" s="635"/>
      <c r="S30" s="47"/>
      <c r="T30" s="634">
        <f>'VIZSGÁLATI DOKUMENTÁCIÓ'!$T$85</f>
        <v>0</v>
      </c>
      <c r="U30" s="686"/>
      <c r="V30" s="686"/>
      <c r="W30" s="635"/>
      <c r="X30" s="47"/>
      <c r="Y30" s="47"/>
      <c r="Z30" s="47"/>
      <c r="AA30" s="93" t="s">
        <v>417</v>
      </c>
      <c r="AB30" s="94" t="s">
        <v>419</v>
      </c>
      <c r="AC30" s="47"/>
      <c r="AD30" s="47"/>
      <c r="AE30" s="47"/>
      <c r="AF30" s="47"/>
      <c r="AG30" s="47"/>
      <c r="AH30" s="47"/>
      <c r="AI30" s="47"/>
      <c r="AJ30" s="47"/>
      <c r="AL30" s="683">
        <f>'VIZSGÁLATI DOKUMENTÁCIÓ'!$L$87</f>
        <v>0</v>
      </c>
      <c r="AM30" s="684"/>
      <c r="AN30" s="685"/>
      <c r="AO30" s="48"/>
    </row>
    <row r="31" spans="1:41" x14ac:dyDescent="0.25">
      <c r="A31" s="44"/>
      <c r="B31" s="93" t="s">
        <v>422</v>
      </c>
      <c r="C31" s="45" t="s">
        <v>423</v>
      </c>
      <c r="D31" s="47"/>
      <c r="E31" s="47"/>
      <c r="F31" s="47"/>
      <c r="G31" s="47"/>
      <c r="H31" s="47"/>
      <c r="I31" s="47"/>
      <c r="J31" s="47"/>
      <c r="K31" s="47"/>
      <c r="L31" s="683">
        <f>'VIZSGÁLATI DOKUMENTÁCIÓ'!$L$89</f>
        <v>0</v>
      </c>
      <c r="M31" s="685"/>
      <c r="N31" s="47"/>
      <c r="O31" s="47"/>
      <c r="P31" s="47"/>
      <c r="Q31" s="47"/>
      <c r="R31" s="47"/>
      <c r="S31" s="47"/>
      <c r="T31" s="47"/>
      <c r="U31" s="47"/>
      <c r="V31" s="47"/>
      <c r="W31" s="47"/>
      <c r="X31" s="47"/>
      <c r="Y31" s="47"/>
      <c r="Z31" s="47"/>
      <c r="AA31" s="47"/>
      <c r="AB31" s="47"/>
      <c r="AC31" s="47"/>
      <c r="AD31" s="47"/>
      <c r="AE31" s="47"/>
      <c r="AF31" s="47"/>
      <c r="AG31" s="47"/>
      <c r="AH31" s="47"/>
      <c r="AI31" s="47"/>
      <c r="AJ31" s="47"/>
      <c r="AK31" s="47"/>
      <c r="AL31" s="47"/>
      <c r="AM31" s="47"/>
      <c r="AN31" s="47"/>
      <c r="AO31" s="48"/>
    </row>
    <row r="32" spans="1:41" ht="8.4499999999999993" customHeight="1" thickBot="1" x14ac:dyDescent="0.3">
      <c r="A32" s="52"/>
      <c r="B32" s="53"/>
      <c r="C32" s="53"/>
      <c r="D32" s="53"/>
      <c r="E32" s="53"/>
      <c r="F32" s="53"/>
      <c r="G32" s="53"/>
      <c r="H32" s="53"/>
      <c r="I32" s="53"/>
      <c r="J32" s="53"/>
      <c r="K32" s="53"/>
      <c r="L32" s="53"/>
      <c r="M32" s="53"/>
      <c r="N32" s="53"/>
      <c r="O32" s="53"/>
      <c r="P32" s="53"/>
      <c r="Q32" s="53"/>
      <c r="R32" s="53"/>
      <c r="S32" s="53"/>
      <c r="T32" s="53"/>
      <c r="U32" s="53"/>
      <c r="V32" s="53"/>
      <c r="W32" s="53"/>
      <c r="X32" s="53"/>
      <c r="Y32" s="53"/>
      <c r="Z32" s="53"/>
      <c r="AA32" s="53"/>
      <c r="AB32" s="53"/>
      <c r="AC32" s="53"/>
      <c r="AD32" s="53"/>
      <c r="AE32" s="53"/>
      <c r="AF32" s="53"/>
      <c r="AG32" s="53"/>
      <c r="AH32" s="53"/>
      <c r="AI32" s="53"/>
      <c r="AJ32" s="53"/>
      <c r="AK32" s="53"/>
      <c r="AL32" s="53"/>
      <c r="AM32" s="53"/>
      <c r="AN32" s="53"/>
      <c r="AO32" s="54"/>
    </row>
    <row r="33" spans="1:41" ht="8.4499999999999993" customHeight="1" thickTop="1" x14ac:dyDescent="0.25">
      <c r="A33" s="37"/>
      <c r="B33" s="37"/>
      <c r="C33" s="37"/>
      <c r="D33" s="37"/>
      <c r="E33" s="37"/>
      <c r="F33" s="37"/>
      <c r="G33" s="37"/>
      <c r="H33" s="37"/>
      <c r="I33" s="37"/>
      <c r="J33" s="37"/>
      <c r="K33" s="37"/>
      <c r="L33" s="37"/>
      <c r="M33" s="37"/>
      <c r="N33" s="37"/>
      <c r="O33" s="37"/>
      <c r="P33" s="37"/>
      <c r="Q33" s="37"/>
      <c r="R33" s="37"/>
      <c r="S33" s="37"/>
      <c r="T33" s="37"/>
      <c r="U33" s="37"/>
      <c r="V33" s="37"/>
      <c r="W33" s="37"/>
      <c r="X33" s="37"/>
      <c r="Y33" s="37"/>
      <c r="Z33" s="37"/>
      <c r="AA33" s="37"/>
      <c r="AB33" s="37"/>
      <c r="AC33" s="37"/>
      <c r="AD33" s="37"/>
      <c r="AE33" s="37"/>
      <c r="AF33" s="37"/>
      <c r="AG33" s="37"/>
      <c r="AH33" s="37"/>
      <c r="AI33" s="37"/>
      <c r="AJ33" s="37"/>
      <c r="AK33" s="37"/>
      <c r="AL33" s="37"/>
      <c r="AM33" s="37"/>
      <c r="AN33" s="37"/>
      <c r="AO33" s="37"/>
    </row>
    <row r="34" spans="1:41" ht="16.5" thickBot="1" x14ac:dyDescent="0.3">
      <c r="A34" s="37"/>
      <c r="B34" s="2" t="s">
        <v>366</v>
      </c>
      <c r="C34" s="37"/>
      <c r="D34" s="37"/>
      <c r="E34" s="37"/>
      <c r="F34" s="37"/>
      <c r="G34" s="37"/>
      <c r="H34" s="37"/>
      <c r="I34" s="37"/>
      <c r="J34" s="37"/>
      <c r="K34" s="37"/>
      <c r="L34" s="37"/>
      <c r="M34" s="37"/>
      <c r="N34" s="37"/>
      <c r="O34" s="37"/>
      <c r="P34" s="37"/>
      <c r="Q34" s="37"/>
      <c r="R34" s="37"/>
      <c r="S34" s="37"/>
      <c r="T34" s="37"/>
      <c r="U34" s="37"/>
      <c r="V34" s="37"/>
      <c r="W34" s="37"/>
      <c r="X34" s="37"/>
      <c r="Y34" s="37"/>
      <c r="Z34" s="37"/>
      <c r="AA34" s="37"/>
      <c r="AB34" s="37"/>
      <c r="AC34" s="37"/>
      <c r="AD34" s="37"/>
      <c r="AE34" s="37"/>
      <c r="AF34" s="37"/>
      <c r="AG34" s="37"/>
      <c r="AH34" s="37"/>
      <c r="AI34" s="37"/>
      <c r="AJ34" s="37"/>
      <c r="AK34" s="37"/>
      <c r="AL34" s="37"/>
      <c r="AM34" s="37"/>
      <c r="AN34" s="37"/>
      <c r="AO34" s="37"/>
    </row>
    <row r="35" spans="1:41" ht="8.4499999999999993" customHeight="1" thickTop="1" x14ac:dyDescent="0.25">
      <c r="A35" s="41"/>
      <c r="B35" s="42"/>
      <c r="C35" s="42"/>
      <c r="D35" s="42"/>
      <c r="E35" s="42"/>
      <c r="F35" s="42"/>
      <c r="G35" s="42"/>
      <c r="H35" s="42"/>
      <c r="I35" s="42"/>
      <c r="J35" s="42"/>
      <c r="K35" s="42"/>
      <c r="L35" s="42"/>
      <c r="M35" s="42"/>
      <c r="N35" s="42"/>
      <c r="O35" s="42"/>
      <c r="P35" s="42"/>
      <c r="Q35" s="42"/>
      <c r="R35" s="42"/>
      <c r="S35" s="42"/>
      <c r="T35" s="42"/>
      <c r="U35" s="42"/>
      <c r="V35" s="42"/>
      <c r="W35" s="42"/>
      <c r="X35" s="42"/>
      <c r="Y35" s="42"/>
      <c r="Z35" s="42"/>
      <c r="AA35" s="42"/>
      <c r="AB35" s="42"/>
      <c r="AC35" s="42"/>
      <c r="AD35" s="42"/>
      <c r="AE35" s="42"/>
      <c r="AF35" s="42"/>
      <c r="AG35" s="42"/>
      <c r="AH35" s="42"/>
      <c r="AI35" s="42"/>
      <c r="AJ35" s="42"/>
      <c r="AK35" s="42"/>
      <c r="AL35" s="42"/>
      <c r="AM35" s="42"/>
      <c r="AN35" s="42"/>
      <c r="AO35" s="43"/>
    </row>
    <row r="36" spans="1:41" x14ac:dyDescent="0.25">
      <c r="A36" s="44"/>
      <c r="B36" s="93" t="s">
        <v>19</v>
      </c>
      <c r="C36" s="45" t="s">
        <v>336</v>
      </c>
      <c r="D36" s="47"/>
      <c r="E36" s="47"/>
      <c r="F36" s="47"/>
      <c r="G36" s="689">
        <f>'VIZSGÁLATI DOKUMENTÁCIÓ'!$K$94</f>
        <v>0</v>
      </c>
      <c r="H36" s="690"/>
      <c r="I36" s="691"/>
      <c r="J36" s="45" t="s">
        <v>356</v>
      </c>
      <c r="K36" s="47"/>
      <c r="L36" s="607">
        <f>'VIZSGÁLATI DOKUMENTÁCIÓ'!$O$94</f>
        <v>0</v>
      </c>
      <c r="M36" s="608"/>
      <c r="N36" s="45" t="s">
        <v>357</v>
      </c>
      <c r="O36" s="47"/>
      <c r="P36" s="637">
        <f>'VIZSGÁLATI DOKUMENTÁCIÓ'!$R$94</f>
        <v>0</v>
      </c>
      <c r="Q36" s="608"/>
      <c r="R36" s="45" t="s">
        <v>358</v>
      </c>
      <c r="S36" s="47"/>
      <c r="T36" s="47"/>
      <c r="U36" s="47"/>
      <c r="V36" s="47"/>
      <c r="W36" s="47"/>
      <c r="X36" s="93"/>
      <c r="Z36" s="47"/>
      <c r="AA36" s="47"/>
      <c r="AB36" s="47"/>
      <c r="AC36" s="47"/>
      <c r="AD36" s="47"/>
      <c r="AE36" s="47"/>
      <c r="AF36" s="47"/>
      <c r="AG36" s="47"/>
      <c r="AH36" s="47"/>
      <c r="AI36" s="49" t="s">
        <v>1986</v>
      </c>
      <c r="AK36" s="687">
        <f>'VIZSGÁLATI DOKUMENTÁCIÓ'!$K$96</f>
        <v>0</v>
      </c>
      <c r="AL36" s="688"/>
      <c r="AM36" s="47"/>
      <c r="AN36" s="47"/>
      <c r="AO36" s="48"/>
    </row>
    <row r="37" spans="1:41" x14ac:dyDescent="0.25">
      <c r="A37" s="44"/>
      <c r="B37" s="93" t="s">
        <v>21</v>
      </c>
      <c r="C37" s="45" t="s">
        <v>426</v>
      </c>
      <c r="D37" s="47"/>
      <c r="E37" s="47"/>
      <c r="F37" s="47"/>
      <c r="G37" s="47"/>
      <c r="H37" s="47"/>
      <c r="I37" s="47"/>
      <c r="J37" s="47"/>
      <c r="K37" s="47"/>
      <c r="L37" s="47"/>
      <c r="M37" s="47"/>
      <c r="N37" s="47"/>
      <c r="O37" s="47"/>
      <c r="P37" s="47"/>
      <c r="Q37" s="47"/>
      <c r="R37" s="47"/>
      <c r="S37" s="687">
        <f>'VIZSGÁLATI DOKUMENTÁCIÓ'!$V$98</f>
        <v>0</v>
      </c>
      <c r="T37" s="688"/>
      <c r="U37" s="47"/>
      <c r="V37" s="47"/>
      <c r="W37" s="47"/>
      <c r="X37" s="47"/>
      <c r="Y37" s="47"/>
      <c r="Z37" s="47"/>
      <c r="AA37" s="47"/>
      <c r="AB37" s="47"/>
      <c r="AC37" s="47"/>
      <c r="AD37" s="47"/>
      <c r="AE37" s="47"/>
      <c r="AF37" s="47"/>
      <c r="AG37" s="47"/>
      <c r="AH37" s="47"/>
      <c r="AI37" s="47"/>
      <c r="AJ37" s="47"/>
      <c r="AK37" s="47"/>
      <c r="AL37" s="47"/>
      <c r="AM37" s="47"/>
      <c r="AN37" s="47"/>
      <c r="AO37" s="48"/>
    </row>
    <row r="38" spans="1:41" x14ac:dyDescent="0.25">
      <c r="A38" s="44"/>
      <c r="B38" s="93" t="s">
        <v>22</v>
      </c>
      <c r="C38" s="45" t="s">
        <v>427</v>
      </c>
      <c r="D38" s="47"/>
      <c r="E38" s="47"/>
      <c r="F38" s="47"/>
      <c r="G38" s="47"/>
      <c r="H38" s="47"/>
      <c r="I38" s="628">
        <f>'VIZSGÁLATI DOKUMENTÁCIÓ'!$K$100</f>
        <v>0</v>
      </c>
      <c r="J38" s="629"/>
      <c r="K38" s="629"/>
      <c r="L38" s="629"/>
      <c r="M38" s="629"/>
      <c r="N38" s="629"/>
      <c r="O38" s="629"/>
      <c r="P38" s="629"/>
      <c r="Q38" s="629"/>
      <c r="R38" s="629"/>
      <c r="S38" s="630"/>
      <c r="T38" s="680">
        <f>'VIZSGÁLATI DOKUMENTÁCIÓ'!$AG$100</f>
        <v>0</v>
      </c>
      <c r="U38" s="681"/>
      <c r="V38" s="682"/>
      <c r="W38" s="47"/>
      <c r="X38" s="93"/>
      <c r="Z38" s="47"/>
      <c r="AA38" s="47"/>
      <c r="AB38" s="47"/>
      <c r="AC38" s="101" t="s">
        <v>1985</v>
      </c>
      <c r="AD38" s="628">
        <f>'VIZSGÁLATI DOKUMENTÁCIÓ'!$K$101</f>
        <v>0</v>
      </c>
      <c r="AE38" s="629"/>
      <c r="AF38" s="629"/>
      <c r="AG38" s="629"/>
      <c r="AH38" s="629"/>
      <c r="AI38" s="629"/>
      <c r="AJ38" s="629"/>
      <c r="AK38" s="629"/>
      <c r="AL38" s="630"/>
      <c r="AM38" s="634">
        <f>'VIZSGÁLATI DOKUMENTÁCIÓ'!$AH$101</f>
        <v>0</v>
      </c>
      <c r="AN38" s="635"/>
      <c r="AO38" s="48"/>
    </row>
    <row r="39" spans="1:41" x14ac:dyDescent="0.25">
      <c r="A39" s="44"/>
      <c r="B39" s="93" t="s">
        <v>35</v>
      </c>
      <c r="C39" s="45" t="s">
        <v>425</v>
      </c>
      <c r="D39" s="47"/>
      <c r="E39" s="47"/>
      <c r="F39" s="47"/>
      <c r="G39" s="47"/>
      <c r="H39" s="47"/>
      <c r="I39" s="47"/>
      <c r="J39" s="47"/>
      <c r="K39" s="284">
        <f>'VIZSGÁLATI DOKUMENTÁCIÓ'!$AI$102</f>
        <v>0</v>
      </c>
      <c r="L39" s="47"/>
      <c r="M39" s="93"/>
      <c r="P39" s="47"/>
      <c r="Q39" s="47"/>
      <c r="R39" s="47"/>
      <c r="S39" s="47"/>
      <c r="T39" s="47"/>
      <c r="U39" s="47"/>
      <c r="V39" s="49" t="s">
        <v>1988</v>
      </c>
      <c r="W39" s="663">
        <f>'VIZSGÁLATI DOKUMENTÁCIÓ'!$K$103</f>
        <v>0</v>
      </c>
      <c r="X39" s="664"/>
      <c r="Y39" s="664"/>
      <c r="Z39" s="664"/>
      <c r="AA39" s="664"/>
      <c r="AB39" s="664"/>
      <c r="AC39" s="664"/>
      <c r="AD39" s="664"/>
      <c r="AE39" s="664"/>
      <c r="AF39" s="664"/>
      <c r="AG39" s="664"/>
      <c r="AH39" s="665"/>
      <c r="AI39" s="666">
        <f>'VIZSGÁLATI DOKUMENTÁCIÓ'!$AF$103</f>
        <v>0</v>
      </c>
      <c r="AJ39" s="667"/>
      <c r="AK39" s="667"/>
      <c r="AL39" s="667"/>
      <c r="AM39" s="667"/>
      <c r="AN39" s="668"/>
      <c r="AO39" s="48"/>
    </row>
    <row r="40" spans="1:41" x14ac:dyDescent="0.25">
      <c r="A40" s="44"/>
      <c r="B40" s="93" t="s">
        <v>407</v>
      </c>
      <c r="C40" s="45" t="s">
        <v>424</v>
      </c>
      <c r="D40" s="47"/>
      <c r="E40" s="47"/>
      <c r="F40" s="47"/>
      <c r="G40" s="47"/>
      <c r="H40" s="47"/>
      <c r="I40" s="47"/>
      <c r="J40" s="47"/>
      <c r="K40" s="284">
        <f>'VIZSGÁLATI DOKUMENTÁCIÓ'!$AI$104</f>
        <v>0</v>
      </c>
      <c r="L40" s="47"/>
      <c r="M40" s="47"/>
      <c r="N40" s="47"/>
      <c r="O40" s="47"/>
      <c r="P40" s="47"/>
      <c r="Q40" s="47"/>
      <c r="R40" s="47"/>
      <c r="S40" s="47"/>
      <c r="T40" s="47"/>
      <c r="U40" s="47"/>
      <c r="V40" s="47"/>
      <c r="W40" s="47"/>
      <c r="X40" s="47"/>
      <c r="Y40" s="47"/>
      <c r="Z40" s="93"/>
      <c r="AC40" s="47"/>
      <c r="AD40" s="47"/>
      <c r="AE40" s="47"/>
      <c r="AF40" s="47"/>
      <c r="AG40" s="47"/>
      <c r="AH40" s="47"/>
      <c r="AI40" s="47"/>
      <c r="AJ40" s="47"/>
      <c r="AK40" s="49" t="s">
        <v>1987</v>
      </c>
      <c r="AL40" s="669"/>
      <c r="AM40" s="670"/>
      <c r="AN40" s="671"/>
      <c r="AO40" s="48"/>
    </row>
    <row r="41" spans="1:41" ht="8.4499999999999993" customHeight="1" thickBot="1" x14ac:dyDescent="0.3">
      <c r="A41" s="52"/>
      <c r="B41" s="59"/>
      <c r="C41" s="53"/>
      <c r="D41" s="53"/>
      <c r="E41" s="53"/>
      <c r="F41" s="53"/>
      <c r="G41" s="53"/>
      <c r="H41" s="53"/>
      <c r="I41" s="53"/>
      <c r="J41" s="53"/>
      <c r="K41" s="53"/>
      <c r="L41" s="53"/>
      <c r="M41" s="53"/>
      <c r="N41" s="53"/>
      <c r="O41" s="53"/>
      <c r="P41" s="53"/>
      <c r="Q41" s="53"/>
      <c r="R41" s="53"/>
      <c r="S41" s="53"/>
      <c r="T41" s="53"/>
      <c r="U41" s="53"/>
      <c r="V41" s="53"/>
      <c r="W41" s="53"/>
      <c r="X41" s="53"/>
      <c r="Y41" s="53"/>
      <c r="Z41" s="53"/>
      <c r="AA41" s="53"/>
      <c r="AB41" s="53"/>
      <c r="AC41" s="53"/>
      <c r="AD41" s="53"/>
      <c r="AE41" s="53"/>
      <c r="AF41" s="53"/>
      <c r="AG41" s="53"/>
      <c r="AH41" s="53"/>
      <c r="AI41" s="53"/>
      <c r="AJ41" s="53"/>
      <c r="AK41" s="53"/>
      <c r="AL41" s="53"/>
      <c r="AM41" s="53"/>
      <c r="AN41" s="53"/>
      <c r="AO41" s="54"/>
    </row>
    <row r="42" spans="1:41" ht="8.4499999999999993" customHeight="1" thickTop="1" x14ac:dyDescent="0.25">
      <c r="A42" s="37"/>
      <c r="B42" s="37"/>
      <c r="C42" s="37"/>
      <c r="D42" s="37"/>
      <c r="E42" s="37"/>
      <c r="F42" s="37"/>
      <c r="G42" s="37"/>
      <c r="H42" s="37"/>
      <c r="I42" s="37"/>
      <c r="J42" s="37"/>
      <c r="K42" s="37"/>
      <c r="L42" s="37"/>
      <c r="M42" s="37"/>
      <c r="N42" s="37"/>
      <c r="O42" s="37"/>
      <c r="P42" s="37"/>
      <c r="Q42" s="37"/>
      <c r="R42" s="37"/>
      <c r="S42" s="37"/>
      <c r="T42" s="37"/>
      <c r="U42" s="37"/>
      <c r="V42" s="37"/>
      <c r="W42" s="37"/>
      <c r="X42" s="37"/>
      <c r="Y42" s="37"/>
      <c r="Z42" s="37"/>
      <c r="AA42" s="37"/>
      <c r="AB42" s="37"/>
      <c r="AC42" s="37"/>
      <c r="AD42" s="37"/>
      <c r="AE42" s="37"/>
      <c r="AF42" s="37"/>
      <c r="AG42" s="37"/>
      <c r="AH42" s="37"/>
      <c r="AI42" s="37"/>
      <c r="AJ42" s="37"/>
      <c r="AK42" s="37"/>
      <c r="AL42" s="37"/>
      <c r="AM42" s="37"/>
      <c r="AN42" s="37"/>
      <c r="AO42" s="37"/>
    </row>
    <row r="43" spans="1:41" ht="16.5" thickBot="1" x14ac:dyDescent="0.3">
      <c r="A43" s="37"/>
      <c r="B43" s="2" t="s">
        <v>368</v>
      </c>
      <c r="C43" s="37"/>
      <c r="D43" s="37"/>
      <c r="E43" s="37"/>
      <c r="F43" s="37"/>
      <c r="G43" s="37"/>
      <c r="H43" s="37"/>
      <c r="I43" s="37"/>
      <c r="J43" s="37"/>
      <c r="K43" s="37"/>
      <c r="L43" s="37"/>
      <c r="M43" s="37"/>
      <c r="N43" s="37"/>
      <c r="O43" s="37"/>
      <c r="P43" s="37"/>
      <c r="Q43" s="37"/>
      <c r="R43" s="37"/>
      <c r="S43" s="37"/>
      <c r="T43" s="37"/>
      <c r="U43" s="37"/>
      <c r="V43" s="37"/>
      <c r="W43" s="37"/>
      <c r="X43" s="37"/>
      <c r="Y43" s="37"/>
      <c r="Z43" s="37"/>
      <c r="AA43" s="37"/>
      <c r="AB43" s="37"/>
      <c r="AC43" s="37"/>
      <c r="AD43" s="37"/>
      <c r="AE43" s="37"/>
      <c r="AF43" s="37"/>
      <c r="AG43" s="37"/>
      <c r="AH43" s="37"/>
      <c r="AI43" s="37"/>
      <c r="AJ43" s="37"/>
      <c r="AK43" s="37"/>
      <c r="AL43" s="37"/>
      <c r="AM43" s="37"/>
      <c r="AN43" s="37"/>
      <c r="AO43" s="60" t="s">
        <v>369</v>
      </c>
    </row>
    <row r="44" spans="1:41" ht="15.75" customHeight="1" thickTop="1" x14ac:dyDescent="0.25">
      <c r="A44" s="644">
        <f>'VIZSGÁLATI DOKUMENTÁCIÓ'!$C$112</f>
        <v>0</v>
      </c>
      <c r="B44" s="645"/>
      <c r="C44" s="645"/>
      <c r="D44" s="645"/>
      <c r="E44" s="645"/>
      <c r="F44" s="645"/>
      <c r="G44" s="645"/>
      <c r="H44" s="645"/>
      <c r="I44" s="645"/>
      <c r="J44" s="645"/>
      <c r="K44" s="645"/>
      <c r="L44" s="645"/>
      <c r="M44" s="645"/>
      <c r="N44" s="645"/>
      <c r="O44" s="645"/>
      <c r="P44" s="645"/>
      <c r="Q44" s="645"/>
      <c r="R44" s="645"/>
      <c r="S44" s="645"/>
      <c r="T44" s="645"/>
      <c r="U44" s="645"/>
      <c r="V44" s="645"/>
      <c r="W44" s="645"/>
      <c r="X44" s="645"/>
      <c r="Y44" s="645"/>
      <c r="Z44" s="645"/>
      <c r="AA44" s="645"/>
      <c r="AB44" s="645"/>
      <c r="AC44" s="645"/>
      <c r="AD44" s="645"/>
      <c r="AE44" s="645"/>
      <c r="AF44" s="645"/>
      <c r="AG44" s="645"/>
      <c r="AH44" s="645"/>
      <c r="AI44" s="645"/>
      <c r="AJ44" s="645"/>
      <c r="AK44" s="645"/>
      <c r="AL44" s="645"/>
      <c r="AM44" s="645"/>
      <c r="AN44" s="645"/>
      <c r="AO44" s="646"/>
    </row>
    <row r="45" spans="1:41" x14ac:dyDescent="0.25">
      <c r="A45" s="647"/>
      <c r="B45" s="648"/>
      <c r="C45" s="648"/>
      <c r="D45" s="648"/>
      <c r="E45" s="648"/>
      <c r="F45" s="648"/>
      <c r="G45" s="648"/>
      <c r="H45" s="648"/>
      <c r="I45" s="648"/>
      <c r="J45" s="648"/>
      <c r="K45" s="648"/>
      <c r="L45" s="648"/>
      <c r="M45" s="648"/>
      <c r="N45" s="648"/>
      <c r="O45" s="648"/>
      <c r="P45" s="648"/>
      <c r="Q45" s="648"/>
      <c r="R45" s="648"/>
      <c r="S45" s="648"/>
      <c r="T45" s="648"/>
      <c r="U45" s="648"/>
      <c r="V45" s="648"/>
      <c r="W45" s="648"/>
      <c r="X45" s="648"/>
      <c r="Y45" s="648"/>
      <c r="Z45" s="648"/>
      <c r="AA45" s="648"/>
      <c r="AB45" s="648"/>
      <c r="AC45" s="648"/>
      <c r="AD45" s="648"/>
      <c r="AE45" s="648"/>
      <c r="AF45" s="648"/>
      <c r="AG45" s="648"/>
      <c r="AH45" s="648"/>
      <c r="AI45" s="648"/>
      <c r="AJ45" s="648"/>
      <c r="AK45" s="648"/>
      <c r="AL45" s="648"/>
      <c r="AM45" s="648"/>
      <c r="AN45" s="648"/>
      <c r="AO45" s="649"/>
    </row>
    <row r="46" spans="1:41" x14ac:dyDescent="0.25">
      <c r="A46" s="647"/>
      <c r="B46" s="648"/>
      <c r="C46" s="648"/>
      <c r="D46" s="648"/>
      <c r="E46" s="648"/>
      <c r="F46" s="648"/>
      <c r="G46" s="648"/>
      <c r="H46" s="648"/>
      <c r="I46" s="648"/>
      <c r="J46" s="648"/>
      <c r="K46" s="648"/>
      <c r="L46" s="648"/>
      <c r="M46" s="648"/>
      <c r="N46" s="648"/>
      <c r="O46" s="648"/>
      <c r="P46" s="648"/>
      <c r="Q46" s="648"/>
      <c r="R46" s="648"/>
      <c r="S46" s="648"/>
      <c r="T46" s="648"/>
      <c r="U46" s="648"/>
      <c r="V46" s="648"/>
      <c r="W46" s="648"/>
      <c r="X46" s="648"/>
      <c r="Y46" s="648"/>
      <c r="Z46" s="648"/>
      <c r="AA46" s="648"/>
      <c r="AB46" s="648"/>
      <c r="AC46" s="648"/>
      <c r="AD46" s="648"/>
      <c r="AE46" s="648"/>
      <c r="AF46" s="648"/>
      <c r="AG46" s="648"/>
      <c r="AH46" s="648"/>
      <c r="AI46" s="648"/>
      <c r="AJ46" s="648"/>
      <c r="AK46" s="648"/>
      <c r="AL46" s="648"/>
      <c r="AM46" s="648"/>
      <c r="AN46" s="648"/>
      <c r="AO46" s="649"/>
    </row>
    <row r="47" spans="1:41" x14ac:dyDescent="0.25">
      <c r="A47" s="647"/>
      <c r="B47" s="648"/>
      <c r="C47" s="648"/>
      <c r="D47" s="648"/>
      <c r="E47" s="648"/>
      <c r="F47" s="648"/>
      <c r="G47" s="648"/>
      <c r="H47" s="648"/>
      <c r="I47" s="648"/>
      <c r="J47" s="648"/>
      <c r="K47" s="648"/>
      <c r="L47" s="648"/>
      <c r="M47" s="648"/>
      <c r="N47" s="648"/>
      <c r="O47" s="648"/>
      <c r="P47" s="648"/>
      <c r="Q47" s="648"/>
      <c r="R47" s="648"/>
      <c r="S47" s="648"/>
      <c r="T47" s="648"/>
      <c r="U47" s="648"/>
      <c r="V47" s="648"/>
      <c r="W47" s="648"/>
      <c r="X47" s="648"/>
      <c r="Y47" s="648"/>
      <c r="Z47" s="648"/>
      <c r="AA47" s="648"/>
      <c r="AB47" s="648"/>
      <c r="AC47" s="648"/>
      <c r="AD47" s="648"/>
      <c r="AE47" s="648"/>
      <c r="AF47" s="648"/>
      <c r="AG47" s="648"/>
      <c r="AH47" s="648"/>
      <c r="AI47" s="648"/>
      <c r="AJ47" s="648"/>
      <c r="AK47" s="648"/>
      <c r="AL47" s="648"/>
      <c r="AM47" s="648"/>
      <c r="AN47" s="648"/>
      <c r="AO47" s="649"/>
    </row>
    <row r="48" spans="1:41" x14ac:dyDescent="0.25">
      <c r="A48" s="647"/>
      <c r="B48" s="648"/>
      <c r="C48" s="648"/>
      <c r="D48" s="648"/>
      <c r="E48" s="648"/>
      <c r="F48" s="648"/>
      <c r="G48" s="648"/>
      <c r="H48" s="648"/>
      <c r="I48" s="648"/>
      <c r="J48" s="648"/>
      <c r="K48" s="648"/>
      <c r="L48" s="648"/>
      <c r="M48" s="648"/>
      <c r="N48" s="648"/>
      <c r="O48" s="648"/>
      <c r="P48" s="648"/>
      <c r="Q48" s="648"/>
      <c r="R48" s="648"/>
      <c r="S48" s="648"/>
      <c r="T48" s="648"/>
      <c r="U48" s="648"/>
      <c r="V48" s="648"/>
      <c r="W48" s="648"/>
      <c r="X48" s="648"/>
      <c r="Y48" s="648"/>
      <c r="Z48" s="648"/>
      <c r="AA48" s="648"/>
      <c r="AB48" s="648"/>
      <c r="AC48" s="648"/>
      <c r="AD48" s="648"/>
      <c r="AE48" s="648"/>
      <c r="AF48" s="648"/>
      <c r="AG48" s="648"/>
      <c r="AH48" s="648"/>
      <c r="AI48" s="648"/>
      <c r="AJ48" s="648"/>
      <c r="AK48" s="648"/>
      <c r="AL48" s="648"/>
      <c r="AM48" s="648"/>
      <c r="AN48" s="648"/>
      <c r="AO48" s="649"/>
    </row>
    <row r="49" spans="1:41" x14ac:dyDescent="0.25">
      <c r="A49" s="647"/>
      <c r="B49" s="648"/>
      <c r="C49" s="648"/>
      <c r="D49" s="648"/>
      <c r="E49" s="648"/>
      <c r="F49" s="648"/>
      <c r="G49" s="648"/>
      <c r="H49" s="648"/>
      <c r="I49" s="648"/>
      <c r="J49" s="648"/>
      <c r="K49" s="648"/>
      <c r="L49" s="648"/>
      <c r="M49" s="648"/>
      <c r="N49" s="648"/>
      <c r="O49" s="648"/>
      <c r="P49" s="648"/>
      <c r="Q49" s="648"/>
      <c r="R49" s="648"/>
      <c r="S49" s="648"/>
      <c r="T49" s="648"/>
      <c r="U49" s="648"/>
      <c r="V49" s="648"/>
      <c r="W49" s="648"/>
      <c r="X49" s="648"/>
      <c r="Y49" s="648"/>
      <c r="Z49" s="648"/>
      <c r="AA49" s="648"/>
      <c r="AB49" s="648"/>
      <c r="AC49" s="648"/>
      <c r="AD49" s="648"/>
      <c r="AE49" s="648"/>
      <c r="AF49" s="648"/>
      <c r="AG49" s="648"/>
      <c r="AH49" s="648"/>
      <c r="AI49" s="648"/>
      <c r="AJ49" s="648"/>
      <c r="AK49" s="648"/>
      <c r="AL49" s="648"/>
      <c r="AM49" s="648"/>
      <c r="AN49" s="648"/>
      <c r="AO49" s="649"/>
    </row>
    <row r="50" spans="1:41" x14ac:dyDescent="0.25">
      <c r="A50" s="647"/>
      <c r="B50" s="648"/>
      <c r="C50" s="648"/>
      <c r="D50" s="648"/>
      <c r="E50" s="648"/>
      <c r="F50" s="648"/>
      <c r="G50" s="648"/>
      <c r="H50" s="648"/>
      <c r="I50" s="648"/>
      <c r="J50" s="648"/>
      <c r="K50" s="648"/>
      <c r="L50" s="648"/>
      <c r="M50" s="648"/>
      <c r="N50" s="648"/>
      <c r="O50" s="648"/>
      <c r="P50" s="648"/>
      <c r="Q50" s="648"/>
      <c r="R50" s="648"/>
      <c r="S50" s="648"/>
      <c r="T50" s="648"/>
      <c r="U50" s="648"/>
      <c r="V50" s="648"/>
      <c r="W50" s="648"/>
      <c r="X50" s="648"/>
      <c r="Y50" s="648"/>
      <c r="Z50" s="648"/>
      <c r="AA50" s="648"/>
      <c r="AB50" s="648"/>
      <c r="AC50" s="648"/>
      <c r="AD50" s="648"/>
      <c r="AE50" s="648"/>
      <c r="AF50" s="648"/>
      <c r="AG50" s="648"/>
      <c r="AH50" s="648"/>
      <c r="AI50" s="648"/>
      <c r="AJ50" s="648"/>
      <c r="AK50" s="648"/>
      <c r="AL50" s="648"/>
      <c r="AM50" s="648"/>
      <c r="AN50" s="648"/>
      <c r="AO50" s="649"/>
    </row>
    <row r="51" spans="1:41" x14ac:dyDescent="0.25">
      <c r="A51" s="647"/>
      <c r="B51" s="648"/>
      <c r="C51" s="648"/>
      <c r="D51" s="648"/>
      <c r="E51" s="648"/>
      <c r="F51" s="648"/>
      <c r="G51" s="648"/>
      <c r="H51" s="648"/>
      <c r="I51" s="648"/>
      <c r="J51" s="648"/>
      <c r="K51" s="648"/>
      <c r="L51" s="648"/>
      <c r="M51" s="648"/>
      <c r="N51" s="648"/>
      <c r="O51" s="648"/>
      <c r="P51" s="648"/>
      <c r="Q51" s="648"/>
      <c r="R51" s="648"/>
      <c r="S51" s="648"/>
      <c r="T51" s="648"/>
      <c r="U51" s="648"/>
      <c r="V51" s="648"/>
      <c r="W51" s="648"/>
      <c r="X51" s="648"/>
      <c r="Y51" s="648"/>
      <c r="Z51" s="648"/>
      <c r="AA51" s="648"/>
      <c r="AB51" s="648"/>
      <c r="AC51" s="648"/>
      <c r="AD51" s="648"/>
      <c r="AE51" s="648"/>
      <c r="AF51" s="648"/>
      <c r="AG51" s="648"/>
      <c r="AH51" s="648"/>
      <c r="AI51" s="648"/>
      <c r="AJ51" s="648"/>
      <c r="AK51" s="648"/>
      <c r="AL51" s="648"/>
      <c r="AM51" s="648"/>
      <c r="AN51" s="648"/>
      <c r="AO51" s="649"/>
    </row>
    <row r="52" spans="1:41" x14ac:dyDescent="0.25">
      <c r="A52" s="647"/>
      <c r="B52" s="648"/>
      <c r="C52" s="648"/>
      <c r="D52" s="648"/>
      <c r="E52" s="648"/>
      <c r="F52" s="648"/>
      <c r="G52" s="648"/>
      <c r="H52" s="648"/>
      <c r="I52" s="648"/>
      <c r="J52" s="648"/>
      <c r="K52" s="648"/>
      <c r="L52" s="648"/>
      <c r="M52" s="648"/>
      <c r="N52" s="648"/>
      <c r="O52" s="648"/>
      <c r="P52" s="648"/>
      <c r="Q52" s="648"/>
      <c r="R52" s="648"/>
      <c r="S52" s="648"/>
      <c r="T52" s="648"/>
      <c r="U52" s="648"/>
      <c r="V52" s="648"/>
      <c r="W52" s="648"/>
      <c r="X52" s="648"/>
      <c r="Y52" s="648"/>
      <c r="Z52" s="648"/>
      <c r="AA52" s="648"/>
      <c r="AB52" s="648"/>
      <c r="AC52" s="648"/>
      <c r="AD52" s="648"/>
      <c r="AE52" s="648"/>
      <c r="AF52" s="648"/>
      <c r="AG52" s="648"/>
      <c r="AH52" s="648"/>
      <c r="AI52" s="648"/>
      <c r="AJ52" s="648"/>
      <c r="AK52" s="648"/>
      <c r="AL52" s="648"/>
      <c r="AM52" s="648"/>
      <c r="AN52" s="648"/>
      <c r="AO52" s="649"/>
    </row>
    <row r="53" spans="1:41" x14ac:dyDescent="0.25">
      <c r="A53" s="647"/>
      <c r="B53" s="648"/>
      <c r="C53" s="648"/>
      <c r="D53" s="648"/>
      <c r="E53" s="648"/>
      <c r="F53" s="648"/>
      <c r="G53" s="648"/>
      <c r="H53" s="648"/>
      <c r="I53" s="648"/>
      <c r="J53" s="648"/>
      <c r="K53" s="648"/>
      <c r="L53" s="648"/>
      <c r="M53" s="648"/>
      <c r="N53" s="648"/>
      <c r="O53" s="648"/>
      <c r="P53" s="648"/>
      <c r="Q53" s="648"/>
      <c r="R53" s="648"/>
      <c r="S53" s="648"/>
      <c r="T53" s="648"/>
      <c r="U53" s="648"/>
      <c r="V53" s="648"/>
      <c r="W53" s="648"/>
      <c r="X53" s="648"/>
      <c r="Y53" s="648"/>
      <c r="Z53" s="648"/>
      <c r="AA53" s="648"/>
      <c r="AB53" s="648"/>
      <c r="AC53" s="648"/>
      <c r="AD53" s="648"/>
      <c r="AE53" s="648"/>
      <c r="AF53" s="648"/>
      <c r="AG53" s="648"/>
      <c r="AH53" s="648"/>
      <c r="AI53" s="648"/>
      <c r="AJ53" s="648"/>
      <c r="AK53" s="648"/>
      <c r="AL53" s="648"/>
      <c r="AM53" s="648"/>
      <c r="AN53" s="648"/>
      <c r="AO53" s="649"/>
    </row>
    <row r="54" spans="1:41" x14ac:dyDescent="0.25">
      <c r="A54" s="647"/>
      <c r="B54" s="648"/>
      <c r="C54" s="648"/>
      <c r="D54" s="648"/>
      <c r="E54" s="648"/>
      <c r="F54" s="648"/>
      <c r="G54" s="648"/>
      <c r="H54" s="648"/>
      <c r="I54" s="648"/>
      <c r="J54" s="648"/>
      <c r="K54" s="648"/>
      <c r="L54" s="648"/>
      <c r="M54" s="648"/>
      <c r="N54" s="648"/>
      <c r="O54" s="648"/>
      <c r="P54" s="648"/>
      <c r="Q54" s="648"/>
      <c r="R54" s="648"/>
      <c r="S54" s="648"/>
      <c r="T54" s="648"/>
      <c r="U54" s="648"/>
      <c r="V54" s="648"/>
      <c r="W54" s="648"/>
      <c r="X54" s="648"/>
      <c r="Y54" s="648"/>
      <c r="Z54" s="648"/>
      <c r="AA54" s="648"/>
      <c r="AB54" s="648"/>
      <c r="AC54" s="648"/>
      <c r="AD54" s="648"/>
      <c r="AE54" s="648"/>
      <c r="AF54" s="648"/>
      <c r="AG54" s="648"/>
      <c r="AH54" s="648"/>
      <c r="AI54" s="648"/>
      <c r="AJ54" s="648"/>
      <c r="AK54" s="648"/>
      <c r="AL54" s="648"/>
      <c r="AM54" s="648"/>
      <c r="AN54" s="648"/>
      <c r="AO54" s="649"/>
    </row>
    <row r="55" spans="1:41" x14ac:dyDescent="0.25">
      <c r="A55" s="647"/>
      <c r="B55" s="648"/>
      <c r="C55" s="648"/>
      <c r="D55" s="648"/>
      <c r="E55" s="648"/>
      <c r="F55" s="648"/>
      <c r="G55" s="648"/>
      <c r="H55" s="648"/>
      <c r="I55" s="648"/>
      <c r="J55" s="648"/>
      <c r="K55" s="648"/>
      <c r="L55" s="648"/>
      <c r="M55" s="648"/>
      <c r="N55" s="648"/>
      <c r="O55" s="648"/>
      <c r="P55" s="648"/>
      <c r="Q55" s="648"/>
      <c r="R55" s="648"/>
      <c r="S55" s="648"/>
      <c r="T55" s="648"/>
      <c r="U55" s="648"/>
      <c r="V55" s="648"/>
      <c r="W55" s="648"/>
      <c r="X55" s="648"/>
      <c r="Y55" s="648"/>
      <c r="Z55" s="648"/>
      <c r="AA55" s="648"/>
      <c r="AB55" s="648"/>
      <c r="AC55" s="648"/>
      <c r="AD55" s="648"/>
      <c r="AE55" s="648"/>
      <c r="AF55" s="648"/>
      <c r="AG55" s="648"/>
      <c r="AH55" s="648"/>
      <c r="AI55" s="648"/>
      <c r="AJ55" s="648"/>
      <c r="AK55" s="648"/>
      <c r="AL55" s="648"/>
      <c r="AM55" s="648"/>
      <c r="AN55" s="648"/>
      <c r="AO55" s="649"/>
    </row>
    <row r="56" spans="1:41" ht="15.75" thickBot="1" x14ac:dyDescent="0.3">
      <c r="A56" s="650"/>
      <c r="B56" s="651"/>
      <c r="C56" s="651"/>
      <c r="D56" s="651"/>
      <c r="E56" s="651"/>
      <c r="F56" s="651"/>
      <c r="G56" s="651"/>
      <c r="H56" s="651"/>
      <c r="I56" s="651"/>
      <c r="J56" s="651"/>
      <c r="K56" s="651"/>
      <c r="L56" s="651"/>
      <c r="M56" s="651"/>
      <c r="N56" s="651"/>
      <c r="O56" s="651"/>
      <c r="P56" s="651"/>
      <c r="Q56" s="651"/>
      <c r="R56" s="651"/>
      <c r="S56" s="651"/>
      <c r="T56" s="651"/>
      <c r="U56" s="651"/>
      <c r="V56" s="651"/>
      <c r="W56" s="651"/>
      <c r="X56" s="651"/>
      <c r="Y56" s="651"/>
      <c r="Z56" s="651"/>
      <c r="AA56" s="651"/>
      <c r="AB56" s="651"/>
      <c r="AC56" s="651"/>
      <c r="AD56" s="651"/>
      <c r="AE56" s="651"/>
      <c r="AF56" s="651"/>
      <c r="AG56" s="651"/>
      <c r="AH56" s="651"/>
      <c r="AI56" s="651"/>
      <c r="AJ56" s="651"/>
      <c r="AK56" s="651"/>
      <c r="AL56" s="651"/>
      <c r="AM56" s="651"/>
      <c r="AN56" s="651"/>
      <c r="AO56" s="652"/>
    </row>
    <row r="57" spans="1:41" ht="15.75" thickTop="1" x14ac:dyDescent="0.25">
      <c r="B57" s="63" t="s">
        <v>378</v>
      </c>
    </row>
    <row r="58" spans="1:41" ht="16.5" thickBot="1" x14ac:dyDescent="0.3">
      <c r="B58" s="2" t="s">
        <v>18</v>
      </c>
    </row>
    <row r="59" spans="1:41" ht="8.4499999999999993" customHeight="1" thickTop="1" x14ac:dyDescent="0.25">
      <c r="A59" s="26"/>
      <c r="B59" s="27"/>
      <c r="C59" s="27"/>
      <c r="D59" s="27"/>
      <c r="E59" s="27"/>
      <c r="F59" s="27"/>
      <c r="G59" s="27"/>
      <c r="H59" s="27"/>
      <c r="I59" s="27"/>
      <c r="J59" s="27"/>
      <c r="K59" s="27"/>
      <c r="L59" s="27"/>
      <c r="M59" s="27"/>
      <c r="N59" s="27"/>
      <c r="O59" s="27"/>
      <c r="P59" s="27"/>
      <c r="Q59" s="27"/>
      <c r="R59" s="27"/>
      <c r="S59" s="27"/>
      <c r="T59" s="27"/>
      <c r="U59" s="27"/>
      <c r="V59" s="27"/>
      <c r="W59" s="27"/>
      <c r="X59" s="27"/>
      <c r="Y59" s="27"/>
      <c r="Z59" s="27"/>
      <c r="AA59" s="27"/>
      <c r="AB59" s="27"/>
      <c r="AC59" s="27"/>
      <c r="AD59" s="27"/>
      <c r="AE59" s="27"/>
      <c r="AF59" s="27"/>
      <c r="AG59" s="27"/>
      <c r="AH59" s="27"/>
      <c r="AI59" s="27"/>
      <c r="AJ59" s="27"/>
      <c r="AK59" s="27"/>
      <c r="AL59" s="27"/>
      <c r="AM59" s="27"/>
      <c r="AN59" s="27"/>
      <c r="AO59" s="28"/>
    </row>
    <row r="60" spans="1:41" x14ac:dyDescent="0.25">
      <c r="A60" s="29"/>
      <c r="B60" s="577" t="s">
        <v>19</v>
      </c>
      <c r="C60" s="578"/>
      <c r="D60" s="68" t="s">
        <v>428</v>
      </c>
      <c r="E60" s="66"/>
      <c r="F60" s="66"/>
      <c r="G60" s="66"/>
      <c r="H60" s="66"/>
      <c r="I60" s="66"/>
      <c r="J60" s="66"/>
      <c r="K60" s="672">
        <f>'VIZSGÁLATI DOKUMENTÁCIÓ'!$S$128</f>
        <v>0</v>
      </c>
      <c r="L60" s="672"/>
      <c r="M60" s="672"/>
      <c r="N60" s="672"/>
      <c r="O60" s="672"/>
      <c r="P60" s="672"/>
      <c r="Q60" s="672"/>
      <c r="R60" s="672"/>
      <c r="S60" s="672"/>
      <c r="T60" s="672"/>
      <c r="U60" s="672"/>
      <c r="V60" s="672"/>
      <c r="W60" s="672"/>
      <c r="X60" s="672"/>
      <c r="Y60" s="672"/>
      <c r="Z60" s="672"/>
      <c r="AA60" s="672"/>
      <c r="AB60" s="672"/>
      <c r="AC60" s="672"/>
      <c r="AD60" s="672"/>
      <c r="AE60" s="672"/>
      <c r="AF60" s="672"/>
      <c r="AG60" s="672"/>
      <c r="AH60" s="672"/>
      <c r="AI60" s="673"/>
      <c r="AJ60" s="609"/>
      <c r="AK60" s="610"/>
      <c r="AL60" s="610"/>
      <c r="AM60" s="610"/>
      <c r="AN60" s="611"/>
      <c r="AO60" s="30"/>
    </row>
    <row r="61" spans="1:41" x14ac:dyDescent="0.25">
      <c r="A61" s="29"/>
      <c r="B61" s="577" t="s">
        <v>20</v>
      </c>
      <c r="C61" s="578"/>
      <c r="D61" s="68" t="s">
        <v>429</v>
      </c>
      <c r="E61" s="66"/>
      <c r="F61" s="66"/>
      <c r="G61" s="66"/>
      <c r="H61" s="66"/>
      <c r="I61" s="69"/>
      <c r="J61" s="69"/>
      <c r="K61" s="596">
        <f>'VIZSGÁLATI DOKUMENTÁCIÓ'!$S$129</f>
        <v>0</v>
      </c>
      <c r="L61" s="596"/>
      <c r="M61" s="596"/>
      <c r="N61" s="596"/>
      <c r="O61" s="596"/>
      <c r="P61" s="596"/>
      <c r="Q61" s="596"/>
      <c r="R61" s="596"/>
      <c r="S61" s="596"/>
      <c r="T61" s="596"/>
      <c r="U61" s="596"/>
      <c r="V61" s="596"/>
      <c r="W61" s="596"/>
      <c r="X61" s="596"/>
      <c r="Y61" s="596"/>
      <c r="Z61" s="596"/>
      <c r="AA61" s="596"/>
      <c r="AB61" s="596"/>
      <c r="AC61" s="596"/>
      <c r="AD61" s="596"/>
      <c r="AE61" s="596"/>
      <c r="AF61" s="596"/>
      <c r="AG61" s="596"/>
      <c r="AH61" s="596"/>
      <c r="AI61" s="596"/>
      <c r="AJ61" s="596"/>
      <c r="AK61" s="596"/>
      <c r="AL61" s="597"/>
      <c r="AM61" s="609"/>
      <c r="AN61" s="611"/>
      <c r="AO61" s="30"/>
    </row>
    <row r="62" spans="1:41" x14ac:dyDescent="0.25">
      <c r="A62" s="29"/>
      <c r="B62" s="577" t="s">
        <v>21</v>
      </c>
      <c r="C62" s="578"/>
      <c r="D62" s="68" t="s">
        <v>430</v>
      </c>
      <c r="E62" s="66"/>
      <c r="F62" s="66"/>
      <c r="G62" s="66"/>
      <c r="H62" s="66"/>
      <c r="I62" s="66"/>
      <c r="J62" s="66"/>
      <c r="K62" s="66"/>
      <c r="L62" s="66"/>
      <c r="M62" s="66"/>
      <c r="N62" s="66"/>
      <c r="O62" s="596">
        <f>'VIZSGÁLATI DOKUMENTÁCIÓ'!$S$130</f>
        <v>0</v>
      </c>
      <c r="P62" s="596"/>
      <c r="Q62" s="596"/>
      <c r="R62" s="596"/>
      <c r="S62" s="596"/>
      <c r="T62" s="596"/>
      <c r="U62" s="596"/>
      <c r="V62" s="596"/>
      <c r="W62" s="596"/>
      <c r="X62" s="596"/>
      <c r="Y62" s="596"/>
      <c r="Z62" s="596"/>
      <c r="AA62" s="596"/>
      <c r="AB62" s="596"/>
      <c r="AC62" s="596"/>
      <c r="AD62" s="596"/>
      <c r="AE62" s="596"/>
      <c r="AF62" s="596"/>
      <c r="AG62" s="596"/>
      <c r="AH62" s="596"/>
      <c r="AI62" s="596"/>
      <c r="AJ62" s="596"/>
      <c r="AK62" s="596"/>
      <c r="AL62" s="597"/>
      <c r="AM62" s="609"/>
      <c r="AN62" s="611"/>
      <c r="AO62" s="30"/>
    </row>
    <row r="63" spans="1:41" x14ac:dyDescent="0.25">
      <c r="A63" s="29"/>
      <c r="B63" s="579" t="s">
        <v>26</v>
      </c>
      <c r="C63" s="580"/>
      <c r="D63" s="68" t="s">
        <v>431</v>
      </c>
      <c r="E63" s="66"/>
      <c r="F63" s="66"/>
      <c r="G63" s="66"/>
      <c r="H63" s="66"/>
      <c r="I63" s="66"/>
      <c r="J63" s="66"/>
      <c r="K63" s="66"/>
      <c r="L63" s="66"/>
      <c r="M63" s="66"/>
      <c r="N63" s="66"/>
      <c r="O63" s="66"/>
      <c r="P63" s="66"/>
      <c r="Q63" s="66"/>
      <c r="R63" s="596">
        <f>'VIZSGÁLATI DOKUMENTÁCIÓ'!$S$131</f>
        <v>0</v>
      </c>
      <c r="S63" s="596"/>
      <c r="T63" s="596"/>
      <c r="U63" s="596"/>
      <c r="V63" s="596"/>
      <c r="W63" s="596"/>
      <c r="X63" s="596"/>
      <c r="Y63" s="596"/>
      <c r="Z63" s="596"/>
      <c r="AA63" s="596"/>
      <c r="AB63" s="596"/>
      <c r="AC63" s="596"/>
      <c r="AD63" s="596"/>
      <c r="AE63" s="596"/>
      <c r="AF63" s="596"/>
      <c r="AG63" s="597"/>
      <c r="AH63" s="609"/>
      <c r="AI63" s="610"/>
      <c r="AJ63" s="610"/>
      <c r="AK63" s="610"/>
      <c r="AL63" s="610"/>
      <c r="AM63" s="610"/>
      <c r="AN63" s="611"/>
      <c r="AO63" s="30"/>
    </row>
    <row r="64" spans="1:41" x14ac:dyDescent="0.25">
      <c r="A64" s="29"/>
      <c r="B64" s="577" t="s">
        <v>22</v>
      </c>
      <c r="C64" s="578"/>
      <c r="D64" s="68" t="s">
        <v>432</v>
      </c>
      <c r="E64" s="66"/>
      <c r="F64" s="66"/>
      <c r="G64" s="66"/>
      <c r="H64" s="66"/>
      <c r="I64" s="66"/>
      <c r="J64" s="66"/>
      <c r="K64" s="66"/>
      <c r="L64" s="66"/>
      <c r="M64" s="66"/>
      <c r="N64" s="66"/>
      <c r="O64" s="596">
        <f>'VIZSGÁLATI DOKUMENTÁCIÓ'!$S$132</f>
        <v>0</v>
      </c>
      <c r="P64" s="596"/>
      <c r="Q64" s="596"/>
      <c r="R64" s="596"/>
      <c r="S64" s="596"/>
      <c r="T64" s="596"/>
      <c r="U64" s="596"/>
      <c r="V64" s="596"/>
      <c r="W64" s="596"/>
      <c r="X64" s="596"/>
      <c r="Y64" s="596"/>
      <c r="Z64" s="596"/>
      <c r="AA64" s="596"/>
      <c r="AB64" s="596"/>
      <c r="AC64" s="596"/>
      <c r="AD64" s="596"/>
      <c r="AE64" s="596"/>
      <c r="AF64" s="596"/>
      <c r="AG64" s="596"/>
      <c r="AH64" s="596"/>
      <c r="AI64" s="596"/>
      <c r="AJ64" s="596"/>
      <c r="AK64" s="596"/>
      <c r="AL64" s="597"/>
      <c r="AM64" s="609"/>
      <c r="AN64" s="611"/>
      <c r="AO64" s="30"/>
    </row>
    <row r="65" spans="1:41" x14ac:dyDescent="0.25">
      <c r="A65" s="29"/>
      <c r="B65" s="579" t="s">
        <v>25</v>
      </c>
      <c r="C65" s="580"/>
      <c r="D65" s="68" t="s">
        <v>433</v>
      </c>
      <c r="E65" s="66"/>
      <c r="F65" s="66"/>
      <c r="G65" s="66"/>
      <c r="H65" s="66"/>
      <c r="I65" s="66"/>
      <c r="J65" s="66"/>
      <c r="K65" s="66"/>
      <c r="L65" s="66"/>
      <c r="M65" s="66"/>
      <c r="N65" s="66"/>
      <c r="O65" s="66"/>
      <c r="P65" s="596">
        <f>'VIZSGÁLATI DOKUMENTÁCIÓ'!$S$133</f>
        <v>0</v>
      </c>
      <c r="Q65" s="596"/>
      <c r="R65" s="596"/>
      <c r="S65" s="596"/>
      <c r="T65" s="596"/>
      <c r="U65" s="596"/>
      <c r="V65" s="596"/>
      <c r="W65" s="596"/>
      <c r="X65" s="596"/>
      <c r="Y65" s="596"/>
      <c r="Z65" s="596"/>
      <c r="AA65" s="596"/>
      <c r="AB65" s="596"/>
      <c r="AC65" s="596"/>
      <c r="AD65" s="596"/>
      <c r="AE65" s="596"/>
      <c r="AF65" s="596"/>
      <c r="AG65" s="597"/>
      <c r="AH65" s="609"/>
      <c r="AI65" s="610"/>
      <c r="AJ65" s="610"/>
      <c r="AK65" s="610"/>
      <c r="AL65" s="610"/>
      <c r="AM65" s="610"/>
      <c r="AN65" s="611"/>
      <c r="AO65" s="30"/>
    </row>
    <row r="66" spans="1:41" x14ac:dyDescent="0.25">
      <c r="A66" s="29"/>
      <c r="B66" s="577" t="s">
        <v>402</v>
      </c>
      <c r="C66" s="578"/>
      <c r="D66" s="68" t="s">
        <v>434</v>
      </c>
      <c r="E66" s="66"/>
      <c r="F66" s="66"/>
      <c r="G66" s="66"/>
      <c r="H66" s="66"/>
      <c r="I66" s="66"/>
      <c r="J66" s="66"/>
      <c r="K66" s="66"/>
      <c r="L66" s="66"/>
      <c r="M66" s="66"/>
      <c r="N66" s="66"/>
      <c r="O66" s="66"/>
      <c r="P66" s="66"/>
      <c r="Q66" s="66"/>
      <c r="R66" s="596">
        <f>'VIZSGÁLATI DOKUMENTÁCIÓ'!$S$134</f>
        <v>0</v>
      </c>
      <c r="S66" s="596"/>
      <c r="T66" s="596"/>
      <c r="U66" s="596"/>
      <c r="V66" s="596"/>
      <c r="W66" s="596"/>
      <c r="X66" s="596"/>
      <c r="Y66" s="596"/>
      <c r="Z66" s="596"/>
      <c r="AA66" s="596"/>
      <c r="AB66" s="596"/>
      <c r="AC66" s="596"/>
      <c r="AD66" s="596"/>
      <c r="AE66" s="596"/>
      <c r="AF66" s="596"/>
      <c r="AG66" s="596"/>
      <c r="AH66" s="596"/>
      <c r="AI66" s="596"/>
      <c r="AJ66" s="596"/>
      <c r="AK66" s="596"/>
      <c r="AL66" s="597"/>
      <c r="AM66" s="609"/>
      <c r="AN66" s="611"/>
      <c r="AO66" s="30"/>
    </row>
    <row r="67" spans="1:41" x14ac:dyDescent="0.25">
      <c r="A67" s="29"/>
      <c r="B67" s="579" t="s">
        <v>24</v>
      </c>
      <c r="C67" s="580"/>
      <c r="D67" s="68" t="s">
        <v>435</v>
      </c>
      <c r="E67" s="66"/>
      <c r="F67" s="66"/>
      <c r="G67" s="66"/>
      <c r="H67" s="66"/>
      <c r="I67" s="66"/>
      <c r="J67" s="66"/>
      <c r="K67" s="66"/>
      <c r="L67" s="66"/>
      <c r="M67" s="66"/>
      <c r="N67" s="66"/>
      <c r="O67" s="66"/>
      <c r="P67" s="66"/>
      <c r="Q67" s="66"/>
      <c r="R67" s="596">
        <f>'VIZSGÁLATI DOKUMENTÁCIÓ'!$S$135</f>
        <v>0</v>
      </c>
      <c r="S67" s="596"/>
      <c r="T67" s="596"/>
      <c r="U67" s="596"/>
      <c r="V67" s="596"/>
      <c r="W67" s="596"/>
      <c r="X67" s="596"/>
      <c r="Y67" s="596"/>
      <c r="Z67" s="596"/>
      <c r="AA67" s="596"/>
      <c r="AB67" s="596"/>
      <c r="AC67" s="596"/>
      <c r="AD67" s="596"/>
      <c r="AE67" s="596"/>
      <c r="AF67" s="596"/>
      <c r="AG67" s="597"/>
      <c r="AH67" s="609"/>
      <c r="AI67" s="610"/>
      <c r="AJ67" s="610"/>
      <c r="AK67" s="610"/>
      <c r="AL67" s="610"/>
      <c r="AM67" s="610"/>
      <c r="AN67" s="611"/>
      <c r="AO67" s="30"/>
    </row>
    <row r="68" spans="1:41" ht="15" customHeight="1" x14ac:dyDescent="0.25">
      <c r="A68" s="29"/>
      <c r="B68" s="577" t="s">
        <v>35</v>
      </c>
      <c r="C68" s="578"/>
      <c r="D68" s="68" t="s">
        <v>436</v>
      </c>
      <c r="E68" s="66"/>
      <c r="F68" s="66"/>
      <c r="G68" s="66"/>
      <c r="H68" s="66"/>
      <c r="I68" s="66"/>
      <c r="J68" s="66"/>
      <c r="K68" s="574" t="s">
        <v>379</v>
      </c>
      <c r="L68" s="575"/>
      <c r="M68" s="598">
        <f>'VIZSGÁLATI DOKUMENTÁCIÓ'!$N$137</f>
        <v>0</v>
      </c>
      <c r="N68" s="599"/>
      <c r="O68" s="599"/>
      <c r="P68" s="599"/>
      <c r="Q68" s="599"/>
      <c r="R68" s="599"/>
      <c r="S68" s="599"/>
      <c r="T68" s="599"/>
      <c r="U68" s="599"/>
      <c r="V68" s="599"/>
      <c r="W68" s="600"/>
      <c r="X68" s="572">
        <f>'VIZSGÁLATI DOKUMENTÁCIÓ'!$AH$137</f>
        <v>0</v>
      </c>
      <c r="Y68" s="573"/>
      <c r="Z68" s="574" t="s">
        <v>380</v>
      </c>
      <c r="AA68" s="575"/>
      <c r="AB68" s="598">
        <f>'VIZSGÁLATI DOKUMENTÁCIÓ'!$N$143</f>
        <v>0</v>
      </c>
      <c r="AC68" s="599"/>
      <c r="AD68" s="599"/>
      <c r="AE68" s="599"/>
      <c r="AF68" s="599"/>
      <c r="AG68" s="599"/>
      <c r="AH68" s="599"/>
      <c r="AI68" s="599"/>
      <c r="AJ68" s="599"/>
      <c r="AK68" s="599"/>
      <c r="AL68" s="600"/>
      <c r="AM68" s="572">
        <f>'VIZSGÁLATI DOKUMENTÁCIÓ'!$AH$143</f>
        <v>0</v>
      </c>
      <c r="AN68" s="573"/>
      <c r="AO68" s="30"/>
    </row>
    <row r="69" spans="1:41" ht="8.4499999999999993" customHeight="1" x14ac:dyDescent="0.25">
      <c r="A69" s="29"/>
      <c r="B69" s="64"/>
      <c r="C69" s="18"/>
      <c r="D69" s="18"/>
      <c r="E69" s="18"/>
      <c r="F69" s="18"/>
      <c r="G69" s="18"/>
      <c r="H69" s="18"/>
      <c r="I69" s="18"/>
      <c r="K69" s="18"/>
      <c r="L69" s="18"/>
      <c r="M69" s="18"/>
      <c r="N69" s="18"/>
      <c r="O69" s="71"/>
      <c r="P69" s="18"/>
      <c r="Q69" s="18"/>
      <c r="S69" s="18"/>
      <c r="T69" s="18"/>
      <c r="U69" s="18"/>
      <c r="V69" s="18"/>
      <c r="W69" s="18"/>
      <c r="X69" s="18"/>
      <c r="Y69" s="18"/>
      <c r="AA69" s="18"/>
      <c r="AB69" s="18"/>
      <c r="AC69" s="18"/>
      <c r="AD69" s="18"/>
      <c r="AE69" s="18"/>
      <c r="AF69" s="18"/>
      <c r="AG69" s="18"/>
      <c r="AH69" s="18"/>
      <c r="AJ69" s="18"/>
      <c r="AK69" s="18"/>
      <c r="AL69" s="18"/>
      <c r="AM69" s="18"/>
      <c r="AN69" s="18"/>
      <c r="AO69" s="30"/>
    </row>
    <row r="70" spans="1:41" x14ac:dyDescent="0.25">
      <c r="A70" s="29"/>
      <c r="B70" s="95" t="s">
        <v>37</v>
      </c>
      <c r="C70" s="73" t="s">
        <v>437</v>
      </c>
      <c r="D70" s="18"/>
      <c r="E70" s="18"/>
      <c r="F70" s="18"/>
      <c r="G70" s="18"/>
      <c r="H70" s="18"/>
      <c r="I70" s="18"/>
      <c r="J70" s="18"/>
      <c r="K70" s="18"/>
      <c r="L70" s="18"/>
      <c r="M70" s="18"/>
      <c r="N70" s="18"/>
      <c r="O70" s="18"/>
      <c r="P70" s="18"/>
      <c r="Q70" s="18"/>
      <c r="R70" s="18"/>
      <c r="S70" s="18"/>
      <c r="T70" s="18"/>
      <c r="U70" s="18"/>
      <c r="V70" s="18"/>
      <c r="W70" s="18"/>
      <c r="X70" s="18"/>
      <c r="Y70" s="18"/>
      <c r="Z70" s="18"/>
      <c r="AA70" s="18"/>
      <c r="AB70" s="18"/>
      <c r="AC70" s="18"/>
      <c r="AD70" s="18"/>
      <c r="AE70" s="18"/>
      <c r="AF70" s="18"/>
      <c r="AG70" s="18"/>
      <c r="AH70" s="18"/>
      <c r="AI70" s="18"/>
      <c r="AJ70" s="18"/>
      <c r="AK70" s="18"/>
      <c r="AL70" s="18"/>
      <c r="AM70" s="18"/>
      <c r="AN70" s="18"/>
      <c r="AO70" s="30"/>
    </row>
    <row r="71" spans="1:41" x14ac:dyDescent="0.25">
      <c r="A71" s="29"/>
      <c r="B71" s="18"/>
      <c r="C71" s="18"/>
      <c r="D71" s="18"/>
      <c r="E71" s="18"/>
      <c r="F71" s="570" t="s">
        <v>39</v>
      </c>
      <c r="G71" s="571"/>
      <c r="H71" s="18"/>
      <c r="I71" s="18"/>
      <c r="J71" s="67"/>
      <c r="K71" s="67"/>
      <c r="L71" s="67"/>
      <c r="M71" s="570" t="s">
        <v>40</v>
      </c>
      <c r="N71" s="570"/>
      <c r="O71" s="67"/>
      <c r="P71" s="67"/>
      <c r="Q71" s="67"/>
      <c r="R71" s="67"/>
      <c r="S71" s="67"/>
      <c r="T71" s="570" t="s">
        <v>41</v>
      </c>
      <c r="U71" s="571"/>
      <c r="V71" s="67"/>
      <c r="W71" s="67"/>
      <c r="X71" s="67"/>
      <c r="Y71" s="67"/>
      <c r="Z71" s="67"/>
      <c r="AA71" s="67"/>
      <c r="AB71" s="570" t="s">
        <v>42</v>
      </c>
      <c r="AC71" s="571"/>
      <c r="AD71" s="67"/>
      <c r="AE71" s="67"/>
      <c r="AF71" s="18"/>
      <c r="AG71" s="18"/>
      <c r="AH71" s="18"/>
      <c r="AI71" s="18"/>
      <c r="AJ71" s="18"/>
      <c r="AK71" s="18"/>
      <c r="AL71" s="570" t="s">
        <v>43</v>
      </c>
      <c r="AM71" s="571"/>
      <c r="AN71" s="18"/>
      <c r="AO71" s="30"/>
    </row>
    <row r="72" spans="1:41" x14ac:dyDescent="0.25">
      <c r="A72" s="29"/>
      <c r="B72" s="653" t="s">
        <v>44</v>
      </c>
      <c r="C72" s="653"/>
      <c r="D72" s="653"/>
      <c r="E72" s="654"/>
      <c r="F72" s="568">
        <f>'VIZSGÁLATI DOKUMENTÁCIÓ'!$L$208</f>
        <v>0</v>
      </c>
      <c r="G72" s="569"/>
      <c r="H72" s="65"/>
      <c r="I72" s="18"/>
      <c r="J72" s="18"/>
      <c r="K72" s="18"/>
      <c r="L72" s="72" t="s">
        <v>381</v>
      </c>
      <c r="M72" s="568">
        <f>'VIZSGÁLATI DOKUMENTÁCIÓ'!$L$209</f>
        <v>0</v>
      </c>
      <c r="N72" s="569"/>
      <c r="O72" s="65"/>
      <c r="P72" s="18"/>
      <c r="Q72" s="18"/>
      <c r="R72" s="18"/>
      <c r="S72" s="72" t="s">
        <v>382</v>
      </c>
      <c r="T72" s="568">
        <f>'VIZSGÁLATI DOKUMENTÁCIÓ'!$L$210</f>
        <v>0</v>
      </c>
      <c r="U72" s="569"/>
      <c r="V72" s="65"/>
      <c r="W72" s="18"/>
      <c r="X72" s="18"/>
      <c r="Y72" s="18"/>
      <c r="Z72" s="18"/>
      <c r="AA72" s="72" t="s">
        <v>239</v>
      </c>
      <c r="AB72" s="568">
        <f>'VIZSGÁLATI DOKUMENTÁCIÓ'!$L$211</f>
        <v>0</v>
      </c>
      <c r="AC72" s="569"/>
      <c r="AD72" s="65"/>
      <c r="AE72" s="18"/>
      <c r="AF72" s="18"/>
      <c r="AG72" s="18"/>
      <c r="AH72" s="18"/>
      <c r="AI72" s="18"/>
      <c r="AJ72" s="18"/>
      <c r="AK72" s="72" t="s">
        <v>238</v>
      </c>
      <c r="AL72" s="568">
        <f>'VIZSGÁLATI DOKUMENTÁCIÓ'!$L$212</f>
        <v>0</v>
      </c>
      <c r="AM72" s="569"/>
      <c r="AN72" s="72"/>
      <c r="AO72" s="30"/>
    </row>
    <row r="73" spans="1:41" ht="8.4499999999999993" customHeight="1" thickBot="1" x14ac:dyDescent="0.3">
      <c r="A73" s="31"/>
      <c r="B73" s="32"/>
      <c r="C73" s="32"/>
      <c r="D73" s="32"/>
      <c r="E73" s="32"/>
      <c r="F73" s="32"/>
      <c r="G73" s="32"/>
      <c r="H73" s="32"/>
      <c r="I73" s="32"/>
      <c r="J73" s="32"/>
      <c r="K73" s="32"/>
      <c r="L73" s="32"/>
      <c r="M73" s="32"/>
      <c r="N73" s="32"/>
      <c r="O73" s="32"/>
      <c r="P73" s="32"/>
      <c r="Q73" s="32"/>
      <c r="R73" s="32"/>
      <c r="S73" s="32"/>
      <c r="T73" s="32"/>
      <c r="U73" s="32"/>
      <c r="V73" s="32"/>
      <c r="W73" s="32"/>
      <c r="X73" s="32"/>
      <c r="Y73" s="32"/>
      <c r="Z73" s="32"/>
      <c r="AA73" s="32"/>
      <c r="AB73" s="32"/>
      <c r="AC73" s="32"/>
      <c r="AD73" s="32"/>
      <c r="AE73" s="32"/>
      <c r="AF73" s="32"/>
      <c r="AG73" s="32"/>
      <c r="AH73" s="32"/>
      <c r="AI73" s="32"/>
      <c r="AJ73" s="32"/>
      <c r="AK73" s="32"/>
      <c r="AL73" s="32"/>
      <c r="AM73" s="32"/>
      <c r="AN73" s="32"/>
      <c r="AO73" s="33"/>
    </row>
    <row r="74" spans="1:41" ht="8.4499999999999993" customHeight="1" thickTop="1" x14ac:dyDescent="0.25"/>
    <row r="75" spans="1:41" ht="16.5" thickBot="1" x14ac:dyDescent="0.3">
      <c r="B75" s="2" t="s">
        <v>383</v>
      </c>
    </row>
    <row r="76" spans="1:41" ht="15.75" thickTop="1" x14ac:dyDescent="0.25">
      <c r="A76" s="674">
        <f>'VIZSGÁLATI DOKUMENTÁCIÓ'!$B$504</f>
        <v>0</v>
      </c>
      <c r="B76" s="675"/>
      <c r="C76" s="675"/>
      <c r="D76" s="675"/>
      <c r="E76" s="675"/>
      <c r="F76" s="675"/>
      <c r="G76" s="675"/>
      <c r="H76" s="675"/>
      <c r="I76" s="675"/>
      <c r="J76" s="675"/>
      <c r="K76" s="675"/>
      <c r="L76" s="675"/>
      <c r="M76" s="675"/>
      <c r="N76" s="675"/>
      <c r="O76" s="675"/>
      <c r="P76" s="675"/>
      <c r="Q76" s="675"/>
      <c r="R76" s="675"/>
      <c r="S76" s="675"/>
      <c r="T76" s="675"/>
      <c r="U76" s="675"/>
      <c r="V76" s="675"/>
      <c r="W76" s="675"/>
      <c r="X76" s="675"/>
      <c r="Y76" s="675"/>
      <c r="Z76" s="675"/>
      <c r="AA76" s="675"/>
      <c r="AB76" s="675"/>
      <c r="AC76" s="675"/>
      <c r="AD76" s="675"/>
      <c r="AE76" s="675"/>
      <c r="AF76" s="675"/>
      <c r="AG76" s="675"/>
      <c r="AH76" s="675"/>
      <c r="AI76" s="675"/>
      <c r="AJ76" s="675"/>
      <c r="AK76" s="675"/>
      <c r="AL76" s="675"/>
      <c r="AM76" s="675"/>
      <c r="AN76" s="675"/>
      <c r="AO76" s="676"/>
    </row>
    <row r="77" spans="1:41" x14ac:dyDescent="0.25">
      <c r="A77" s="677"/>
      <c r="B77" s="678"/>
      <c r="C77" s="678"/>
      <c r="D77" s="678"/>
      <c r="E77" s="678"/>
      <c r="F77" s="678"/>
      <c r="G77" s="678"/>
      <c r="H77" s="678"/>
      <c r="I77" s="678"/>
      <c r="J77" s="678"/>
      <c r="K77" s="678"/>
      <c r="L77" s="678"/>
      <c r="M77" s="678"/>
      <c r="N77" s="678"/>
      <c r="O77" s="678"/>
      <c r="P77" s="678"/>
      <c r="Q77" s="678"/>
      <c r="R77" s="678"/>
      <c r="S77" s="678"/>
      <c r="T77" s="678"/>
      <c r="U77" s="678"/>
      <c r="V77" s="678"/>
      <c r="W77" s="678"/>
      <c r="X77" s="678"/>
      <c r="Y77" s="678"/>
      <c r="Z77" s="678"/>
      <c r="AA77" s="678"/>
      <c r="AB77" s="678"/>
      <c r="AC77" s="678"/>
      <c r="AD77" s="678"/>
      <c r="AE77" s="678"/>
      <c r="AF77" s="678"/>
      <c r="AG77" s="678"/>
      <c r="AH77" s="678"/>
      <c r="AI77" s="678"/>
      <c r="AJ77" s="678"/>
      <c r="AK77" s="678"/>
      <c r="AL77" s="678"/>
      <c r="AM77" s="678"/>
      <c r="AN77" s="678"/>
      <c r="AO77" s="679"/>
    </row>
    <row r="78" spans="1:41" x14ac:dyDescent="0.25">
      <c r="A78" s="677"/>
      <c r="B78" s="678"/>
      <c r="C78" s="678"/>
      <c r="D78" s="678"/>
      <c r="E78" s="678"/>
      <c r="F78" s="678"/>
      <c r="G78" s="678"/>
      <c r="H78" s="678"/>
      <c r="I78" s="678"/>
      <c r="J78" s="678"/>
      <c r="K78" s="678"/>
      <c r="L78" s="678"/>
      <c r="M78" s="678"/>
      <c r="N78" s="678"/>
      <c r="O78" s="678"/>
      <c r="P78" s="678"/>
      <c r="Q78" s="678"/>
      <c r="R78" s="678"/>
      <c r="S78" s="678"/>
      <c r="T78" s="678"/>
      <c r="U78" s="678"/>
      <c r="V78" s="678"/>
      <c r="W78" s="678"/>
      <c r="X78" s="678"/>
      <c r="Y78" s="678"/>
      <c r="Z78" s="678"/>
      <c r="AA78" s="678"/>
      <c r="AB78" s="678"/>
      <c r="AC78" s="678"/>
      <c r="AD78" s="678"/>
      <c r="AE78" s="678"/>
      <c r="AF78" s="678"/>
      <c r="AG78" s="678"/>
      <c r="AH78" s="678"/>
      <c r="AI78" s="678"/>
      <c r="AJ78" s="678"/>
      <c r="AK78" s="678"/>
      <c r="AL78" s="678"/>
      <c r="AM78" s="678"/>
      <c r="AN78" s="678"/>
      <c r="AO78" s="679"/>
    </row>
    <row r="79" spans="1:41" ht="15.75" thickBot="1" x14ac:dyDescent="0.3">
      <c r="A79" s="31"/>
      <c r="B79" s="32"/>
      <c r="C79" s="32"/>
      <c r="D79" s="32"/>
      <c r="E79" s="32"/>
      <c r="F79" s="32"/>
      <c r="G79" s="32"/>
      <c r="H79" s="32"/>
      <c r="I79" s="32"/>
      <c r="J79" s="32"/>
      <c r="K79" s="32"/>
      <c r="L79" s="32"/>
      <c r="M79" s="32"/>
      <c r="N79" s="32"/>
      <c r="O79" s="32"/>
      <c r="P79" s="32"/>
      <c r="Q79" s="32"/>
      <c r="R79" s="32"/>
      <c r="S79" s="32"/>
      <c r="T79" s="32"/>
      <c r="U79" s="32"/>
      <c r="V79" s="32"/>
      <c r="W79" s="32"/>
      <c r="X79" s="32"/>
      <c r="Y79" s="32"/>
      <c r="Z79" s="32"/>
      <c r="AA79" s="32"/>
      <c r="AB79" s="32"/>
      <c r="AC79" s="32"/>
      <c r="AD79" s="32"/>
      <c r="AE79" s="32"/>
      <c r="AF79" s="32"/>
      <c r="AG79" s="32"/>
      <c r="AH79" s="32"/>
      <c r="AI79" s="32"/>
      <c r="AJ79" s="32"/>
      <c r="AK79" s="32"/>
      <c r="AL79" s="32"/>
      <c r="AM79" s="566"/>
      <c r="AN79" s="567"/>
      <c r="AO79" s="33"/>
    </row>
    <row r="80" spans="1:41" ht="8.4499999999999993" customHeight="1" thickTop="1" x14ac:dyDescent="0.25"/>
    <row r="81" spans="1:41" ht="16.5" thickBot="1" x14ac:dyDescent="0.3">
      <c r="B81" s="2" t="s">
        <v>384</v>
      </c>
    </row>
    <row r="82" spans="1:41" ht="15.75" thickTop="1" x14ac:dyDescent="0.25">
      <c r="A82" s="587"/>
      <c r="B82" s="588"/>
      <c r="C82" s="588"/>
      <c r="D82" s="588"/>
      <c r="E82" s="588"/>
      <c r="F82" s="588"/>
      <c r="G82" s="588"/>
      <c r="H82" s="588"/>
      <c r="I82" s="588"/>
      <c r="J82" s="588"/>
      <c r="K82" s="588"/>
      <c r="L82" s="588"/>
      <c r="M82" s="588"/>
      <c r="N82" s="588"/>
      <c r="O82" s="588"/>
      <c r="P82" s="588"/>
      <c r="Q82" s="588"/>
      <c r="R82" s="588"/>
      <c r="S82" s="588"/>
      <c r="T82" s="588"/>
      <c r="U82" s="588"/>
      <c r="V82" s="588"/>
      <c r="W82" s="588"/>
      <c r="X82" s="588"/>
      <c r="Y82" s="588"/>
      <c r="Z82" s="588"/>
      <c r="AA82" s="588"/>
      <c r="AB82" s="588"/>
      <c r="AC82" s="588"/>
      <c r="AD82" s="588"/>
      <c r="AE82" s="588"/>
      <c r="AF82" s="588"/>
      <c r="AG82" s="588"/>
      <c r="AH82" s="588"/>
      <c r="AI82" s="588"/>
      <c r="AJ82" s="588"/>
      <c r="AK82" s="588"/>
      <c r="AL82" s="588"/>
      <c r="AM82" s="588"/>
      <c r="AN82" s="588"/>
      <c r="AO82" s="589"/>
    </row>
    <row r="83" spans="1:41" x14ac:dyDescent="0.25">
      <c r="A83" s="590"/>
      <c r="B83" s="591"/>
      <c r="C83" s="591"/>
      <c r="D83" s="591"/>
      <c r="E83" s="591"/>
      <c r="F83" s="591"/>
      <c r="G83" s="591"/>
      <c r="H83" s="591"/>
      <c r="I83" s="591"/>
      <c r="J83" s="591"/>
      <c r="K83" s="591"/>
      <c r="L83" s="591"/>
      <c r="M83" s="591"/>
      <c r="N83" s="591"/>
      <c r="O83" s="591"/>
      <c r="P83" s="591"/>
      <c r="Q83" s="591"/>
      <c r="R83" s="591"/>
      <c r="S83" s="591"/>
      <c r="T83" s="591"/>
      <c r="U83" s="591"/>
      <c r="V83" s="591"/>
      <c r="W83" s="591"/>
      <c r="X83" s="591"/>
      <c r="Y83" s="591"/>
      <c r="Z83" s="591"/>
      <c r="AA83" s="591"/>
      <c r="AB83" s="591"/>
      <c r="AC83" s="591"/>
      <c r="AD83" s="591"/>
      <c r="AE83" s="591"/>
      <c r="AF83" s="591"/>
      <c r="AG83" s="591"/>
      <c r="AH83" s="591"/>
      <c r="AI83" s="591"/>
      <c r="AJ83" s="591"/>
      <c r="AK83" s="591"/>
      <c r="AL83" s="591"/>
      <c r="AM83" s="591"/>
      <c r="AN83" s="591"/>
      <c r="AO83" s="592"/>
    </row>
    <row r="84" spans="1:41" x14ac:dyDescent="0.25">
      <c r="A84" s="590"/>
      <c r="B84" s="591"/>
      <c r="C84" s="591"/>
      <c r="D84" s="591"/>
      <c r="E84" s="591"/>
      <c r="F84" s="591"/>
      <c r="G84" s="591"/>
      <c r="H84" s="591"/>
      <c r="I84" s="591"/>
      <c r="J84" s="591"/>
      <c r="K84" s="591"/>
      <c r="L84" s="591"/>
      <c r="M84" s="591"/>
      <c r="N84" s="591"/>
      <c r="O84" s="591"/>
      <c r="P84" s="591"/>
      <c r="Q84" s="591"/>
      <c r="R84" s="591"/>
      <c r="S84" s="591"/>
      <c r="T84" s="591"/>
      <c r="U84" s="591"/>
      <c r="V84" s="591"/>
      <c r="W84" s="591"/>
      <c r="X84" s="591"/>
      <c r="Y84" s="591"/>
      <c r="Z84" s="591"/>
      <c r="AA84" s="591"/>
      <c r="AB84" s="591"/>
      <c r="AC84" s="591"/>
      <c r="AD84" s="591"/>
      <c r="AE84" s="591"/>
      <c r="AF84" s="591"/>
      <c r="AG84" s="591"/>
      <c r="AH84" s="591"/>
      <c r="AI84" s="591"/>
      <c r="AJ84" s="591"/>
      <c r="AK84" s="591"/>
      <c r="AL84" s="591"/>
      <c r="AM84" s="591"/>
      <c r="AN84" s="591"/>
      <c r="AO84" s="592"/>
    </row>
    <row r="85" spans="1:41" x14ac:dyDescent="0.25">
      <c r="A85" s="590"/>
      <c r="B85" s="591"/>
      <c r="C85" s="591"/>
      <c r="D85" s="591"/>
      <c r="E85" s="591"/>
      <c r="F85" s="591"/>
      <c r="G85" s="591"/>
      <c r="H85" s="591"/>
      <c r="I85" s="591"/>
      <c r="J85" s="591"/>
      <c r="K85" s="591"/>
      <c r="L85" s="591"/>
      <c r="M85" s="591"/>
      <c r="N85" s="591"/>
      <c r="O85" s="591"/>
      <c r="P85" s="591"/>
      <c r="Q85" s="591"/>
      <c r="R85" s="591"/>
      <c r="S85" s="591"/>
      <c r="T85" s="591"/>
      <c r="U85" s="591"/>
      <c r="V85" s="591"/>
      <c r="W85" s="591"/>
      <c r="X85" s="591"/>
      <c r="Y85" s="591"/>
      <c r="Z85" s="591"/>
      <c r="AA85" s="591"/>
      <c r="AB85" s="591"/>
      <c r="AC85" s="591"/>
      <c r="AD85" s="591"/>
      <c r="AE85" s="591"/>
      <c r="AF85" s="591"/>
      <c r="AG85" s="591"/>
      <c r="AH85" s="591"/>
      <c r="AI85" s="591"/>
      <c r="AJ85" s="591"/>
      <c r="AK85" s="591"/>
      <c r="AL85" s="591"/>
      <c r="AM85" s="591"/>
      <c r="AN85" s="591"/>
      <c r="AO85" s="592"/>
    </row>
    <row r="86" spans="1:41" x14ac:dyDescent="0.25">
      <c r="A86" s="590"/>
      <c r="B86" s="591"/>
      <c r="C86" s="591"/>
      <c r="D86" s="591"/>
      <c r="E86" s="591"/>
      <c r="F86" s="591"/>
      <c r="G86" s="591"/>
      <c r="H86" s="591"/>
      <c r="I86" s="591"/>
      <c r="J86" s="591"/>
      <c r="K86" s="591"/>
      <c r="L86" s="591"/>
      <c r="M86" s="591"/>
      <c r="N86" s="591"/>
      <c r="O86" s="591"/>
      <c r="P86" s="591"/>
      <c r="Q86" s="591"/>
      <c r="R86" s="591"/>
      <c r="S86" s="591"/>
      <c r="T86" s="591"/>
      <c r="U86" s="591"/>
      <c r="V86" s="591"/>
      <c r="W86" s="591"/>
      <c r="X86" s="591"/>
      <c r="Y86" s="591"/>
      <c r="Z86" s="591"/>
      <c r="AA86" s="591"/>
      <c r="AB86" s="591"/>
      <c r="AC86" s="591"/>
      <c r="AD86" s="591"/>
      <c r="AE86" s="591"/>
      <c r="AF86" s="591"/>
      <c r="AG86" s="591"/>
      <c r="AH86" s="591"/>
      <c r="AI86" s="591"/>
      <c r="AJ86" s="591"/>
      <c r="AK86" s="591"/>
      <c r="AL86" s="591"/>
      <c r="AM86" s="591"/>
      <c r="AN86" s="591"/>
      <c r="AO86" s="592"/>
    </row>
    <row r="87" spans="1:41" ht="15.75" thickBot="1" x14ac:dyDescent="0.3">
      <c r="A87" s="31"/>
      <c r="B87" s="32"/>
      <c r="C87" s="32"/>
      <c r="D87" s="32"/>
      <c r="E87" s="32"/>
      <c r="F87" s="32"/>
      <c r="G87" s="32"/>
      <c r="H87" s="32"/>
      <c r="I87" s="32"/>
      <c r="J87" s="32"/>
      <c r="K87" s="32"/>
      <c r="L87" s="32"/>
      <c r="M87" s="32"/>
      <c r="N87" s="32"/>
      <c r="O87" s="32"/>
      <c r="P87" s="32"/>
      <c r="Q87" s="32"/>
      <c r="R87" s="32"/>
      <c r="S87" s="32"/>
      <c r="T87" s="32"/>
      <c r="U87" s="32"/>
      <c r="V87" s="32"/>
      <c r="W87" s="32"/>
      <c r="X87" s="32"/>
      <c r="Y87" s="32"/>
      <c r="Z87" s="32"/>
      <c r="AA87" s="32"/>
      <c r="AB87" s="32"/>
      <c r="AC87" s="32"/>
      <c r="AD87" s="32"/>
      <c r="AE87" s="32"/>
      <c r="AF87" s="32"/>
      <c r="AG87" s="32"/>
      <c r="AH87" s="32"/>
      <c r="AI87" s="32"/>
      <c r="AJ87" s="32"/>
      <c r="AK87" s="32"/>
      <c r="AL87" s="32"/>
      <c r="AM87" s="74"/>
      <c r="AN87" s="96"/>
      <c r="AO87" s="33"/>
    </row>
    <row r="88" spans="1:41" ht="8.4499999999999993" customHeight="1" thickTop="1" x14ac:dyDescent="0.25"/>
    <row r="89" spans="1:41" ht="16.5" thickBot="1" x14ac:dyDescent="0.3">
      <c r="B89" s="2" t="s">
        <v>385</v>
      </c>
    </row>
    <row r="90" spans="1:41" ht="15.75" thickTop="1" x14ac:dyDescent="0.25">
      <c r="A90" s="587">
        <f>'VIZSGÁLATI DOKUMENTÁCIÓ'!$B$522</f>
        <v>0</v>
      </c>
      <c r="B90" s="588"/>
      <c r="C90" s="588"/>
      <c r="D90" s="588"/>
      <c r="E90" s="588"/>
      <c r="F90" s="588"/>
      <c r="G90" s="588"/>
      <c r="H90" s="588"/>
      <c r="I90" s="588"/>
      <c r="J90" s="588"/>
      <c r="K90" s="588"/>
      <c r="L90" s="588"/>
      <c r="M90" s="588"/>
      <c r="N90" s="588"/>
      <c r="O90" s="588"/>
      <c r="P90" s="588"/>
      <c r="Q90" s="588"/>
      <c r="R90" s="588"/>
      <c r="S90" s="588"/>
      <c r="T90" s="588"/>
      <c r="U90" s="588"/>
      <c r="V90" s="588"/>
      <c r="W90" s="588"/>
      <c r="X90" s="588"/>
      <c r="Y90" s="588"/>
      <c r="Z90" s="588"/>
      <c r="AA90" s="588"/>
      <c r="AB90" s="588"/>
      <c r="AC90" s="588"/>
      <c r="AD90" s="588"/>
      <c r="AE90" s="588"/>
      <c r="AF90" s="588"/>
      <c r="AG90" s="588"/>
      <c r="AH90" s="588"/>
      <c r="AI90" s="588"/>
      <c r="AJ90" s="588"/>
      <c r="AK90" s="588"/>
      <c r="AL90" s="588"/>
      <c r="AM90" s="588"/>
      <c r="AN90" s="588"/>
      <c r="AO90" s="589"/>
    </row>
    <row r="91" spans="1:41" x14ac:dyDescent="0.25">
      <c r="A91" s="590"/>
      <c r="B91" s="591"/>
      <c r="C91" s="591"/>
      <c r="D91" s="591"/>
      <c r="E91" s="591"/>
      <c r="F91" s="591"/>
      <c r="G91" s="591"/>
      <c r="H91" s="591"/>
      <c r="I91" s="591"/>
      <c r="J91" s="591"/>
      <c r="K91" s="591"/>
      <c r="L91" s="591"/>
      <c r="M91" s="591"/>
      <c r="N91" s="591"/>
      <c r="O91" s="591"/>
      <c r="P91" s="591"/>
      <c r="Q91" s="591"/>
      <c r="R91" s="591"/>
      <c r="S91" s="591"/>
      <c r="T91" s="591"/>
      <c r="U91" s="591"/>
      <c r="V91" s="591"/>
      <c r="W91" s="591"/>
      <c r="X91" s="591"/>
      <c r="Y91" s="591"/>
      <c r="Z91" s="591"/>
      <c r="AA91" s="591"/>
      <c r="AB91" s="591"/>
      <c r="AC91" s="591"/>
      <c r="AD91" s="591"/>
      <c r="AE91" s="591"/>
      <c r="AF91" s="591"/>
      <c r="AG91" s="591"/>
      <c r="AH91" s="591"/>
      <c r="AI91" s="591"/>
      <c r="AJ91" s="591"/>
      <c r="AK91" s="591"/>
      <c r="AL91" s="591"/>
      <c r="AM91" s="591"/>
      <c r="AN91" s="591"/>
      <c r="AO91" s="592"/>
    </row>
    <row r="92" spans="1:41" x14ac:dyDescent="0.25">
      <c r="A92" s="590"/>
      <c r="B92" s="591"/>
      <c r="C92" s="591"/>
      <c r="D92" s="591"/>
      <c r="E92" s="591"/>
      <c r="F92" s="591"/>
      <c r="G92" s="591"/>
      <c r="H92" s="591"/>
      <c r="I92" s="591"/>
      <c r="J92" s="591"/>
      <c r="K92" s="591"/>
      <c r="L92" s="591"/>
      <c r="M92" s="591"/>
      <c r="N92" s="591"/>
      <c r="O92" s="591"/>
      <c r="P92" s="591"/>
      <c r="Q92" s="591"/>
      <c r="R92" s="591"/>
      <c r="S92" s="591"/>
      <c r="T92" s="591"/>
      <c r="U92" s="591"/>
      <c r="V92" s="591"/>
      <c r="W92" s="591"/>
      <c r="X92" s="591"/>
      <c r="Y92" s="591"/>
      <c r="Z92" s="591"/>
      <c r="AA92" s="591"/>
      <c r="AB92" s="591"/>
      <c r="AC92" s="591"/>
      <c r="AD92" s="591"/>
      <c r="AE92" s="591"/>
      <c r="AF92" s="591"/>
      <c r="AG92" s="591"/>
      <c r="AH92" s="591"/>
      <c r="AI92" s="591"/>
      <c r="AJ92" s="591"/>
      <c r="AK92" s="591"/>
      <c r="AL92" s="591"/>
      <c r="AM92" s="591"/>
      <c r="AN92" s="591"/>
      <c r="AO92" s="592"/>
    </row>
    <row r="93" spans="1:41" x14ac:dyDescent="0.25">
      <c r="A93" s="590"/>
      <c r="B93" s="591"/>
      <c r="C93" s="591"/>
      <c r="D93" s="591"/>
      <c r="E93" s="591"/>
      <c r="F93" s="591"/>
      <c r="G93" s="591"/>
      <c r="H93" s="591"/>
      <c r="I93" s="591"/>
      <c r="J93" s="591"/>
      <c r="K93" s="591"/>
      <c r="L93" s="591"/>
      <c r="M93" s="591"/>
      <c r="N93" s="591"/>
      <c r="O93" s="591"/>
      <c r="P93" s="591"/>
      <c r="Q93" s="591"/>
      <c r="R93" s="591"/>
      <c r="S93" s="591"/>
      <c r="T93" s="591"/>
      <c r="U93" s="591"/>
      <c r="V93" s="591"/>
      <c r="W93" s="591"/>
      <c r="X93" s="591"/>
      <c r="Y93" s="591"/>
      <c r="Z93" s="591"/>
      <c r="AA93" s="591"/>
      <c r="AB93" s="591"/>
      <c r="AC93" s="591"/>
      <c r="AD93" s="591"/>
      <c r="AE93" s="591"/>
      <c r="AF93" s="591"/>
      <c r="AG93" s="591"/>
      <c r="AH93" s="591"/>
      <c r="AI93" s="591"/>
      <c r="AJ93" s="591"/>
      <c r="AK93" s="591"/>
      <c r="AL93" s="591"/>
      <c r="AM93" s="591"/>
      <c r="AN93" s="591"/>
      <c r="AO93" s="592"/>
    </row>
    <row r="94" spans="1:41" x14ac:dyDescent="0.25">
      <c r="A94" s="590"/>
      <c r="B94" s="591"/>
      <c r="C94" s="591"/>
      <c r="D94" s="591"/>
      <c r="E94" s="591"/>
      <c r="F94" s="591"/>
      <c r="G94" s="591"/>
      <c r="H94" s="591"/>
      <c r="I94" s="591"/>
      <c r="J94" s="591"/>
      <c r="K94" s="591"/>
      <c r="L94" s="591"/>
      <c r="M94" s="591"/>
      <c r="N94" s="591"/>
      <c r="O94" s="591"/>
      <c r="P94" s="591"/>
      <c r="Q94" s="591"/>
      <c r="R94" s="591"/>
      <c r="S94" s="591"/>
      <c r="T94" s="591"/>
      <c r="U94" s="591"/>
      <c r="V94" s="591"/>
      <c r="W94" s="591"/>
      <c r="X94" s="591"/>
      <c r="Y94" s="591"/>
      <c r="Z94" s="591"/>
      <c r="AA94" s="591"/>
      <c r="AB94" s="591"/>
      <c r="AC94" s="591"/>
      <c r="AD94" s="591"/>
      <c r="AE94" s="591"/>
      <c r="AF94" s="591"/>
      <c r="AG94" s="591"/>
      <c r="AH94" s="591"/>
      <c r="AI94" s="591"/>
      <c r="AJ94" s="591"/>
      <c r="AK94" s="591"/>
      <c r="AL94" s="591"/>
      <c r="AM94" s="591"/>
      <c r="AN94" s="591"/>
      <c r="AO94" s="592"/>
    </row>
    <row r="95" spans="1:41" ht="15.75" thickBot="1" x14ac:dyDescent="0.3">
      <c r="A95" s="593"/>
      <c r="B95" s="594"/>
      <c r="C95" s="594"/>
      <c r="D95" s="594"/>
      <c r="E95" s="594"/>
      <c r="F95" s="594"/>
      <c r="G95" s="594"/>
      <c r="H95" s="594"/>
      <c r="I95" s="594"/>
      <c r="J95" s="594"/>
      <c r="K95" s="594"/>
      <c r="L95" s="594"/>
      <c r="M95" s="594"/>
      <c r="N95" s="594"/>
      <c r="O95" s="594"/>
      <c r="P95" s="594"/>
      <c r="Q95" s="594"/>
      <c r="R95" s="594"/>
      <c r="S95" s="594"/>
      <c r="T95" s="594"/>
      <c r="U95" s="594"/>
      <c r="V95" s="594"/>
      <c r="W95" s="594"/>
      <c r="X95" s="594"/>
      <c r="Y95" s="594"/>
      <c r="Z95" s="594"/>
      <c r="AA95" s="594"/>
      <c r="AB95" s="594"/>
      <c r="AC95" s="594"/>
      <c r="AD95" s="594"/>
      <c r="AE95" s="594"/>
      <c r="AF95" s="594"/>
      <c r="AG95" s="594"/>
      <c r="AH95" s="594"/>
      <c r="AI95" s="594"/>
      <c r="AJ95" s="594"/>
      <c r="AK95" s="594"/>
      <c r="AL95" s="594"/>
      <c r="AM95" s="594"/>
      <c r="AN95" s="594"/>
      <c r="AO95" s="595"/>
    </row>
    <row r="96" spans="1:41" ht="8.4499999999999993" customHeight="1" thickTop="1" x14ac:dyDescent="0.25"/>
    <row r="97" spans="1:41" ht="16.5" thickBot="1" x14ac:dyDescent="0.3">
      <c r="B97" s="2" t="s">
        <v>386</v>
      </c>
    </row>
    <row r="98" spans="1:41" ht="15.75" thickTop="1" x14ac:dyDescent="0.25">
      <c r="A98" s="26"/>
      <c r="B98" s="77" t="s">
        <v>19</v>
      </c>
      <c r="C98" s="82" t="s">
        <v>389</v>
      </c>
      <c r="D98" s="27"/>
      <c r="E98" s="27"/>
      <c r="F98" s="27"/>
      <c r="G98" s="27"/>
      <c r="H98" s="27"/>
      <c r="I98" s="27"/>
      <c r="J98" s="27"/>
      <c r="K98" s="555">
        <f>'VIZSGÁLATI DOKUMENTÁCIÓ'!$M$537</f>
        <v>0</v>
      </c>
      <c r="L98" s="556"/>
      <c r="M98" s="79" t="s">
        <v>388</v>
      </c>
      <c r="N98" s="76"/>
      <c r="O98" s="27"/>
      <c r="P98" s="27"/>
      <c r="Q98" s="27"/>
      <c r="R98" s="27"/>
      <c r="S98" s="27"/>
      <c r="T98" s="27"/>
      <c r="U98" s="27"/>
      <c r="V98" s="27"/>
      <c r="W98" s="27"/>
      <c r="X98" s="27"/>
      <c r="Y98" s="27"/>
      <c r="Z98" s="27"/>
      <c r="AA98" s="27"/>
      <c r="AB98" s="27"/>
      <c r="AC98" s="27"/>
      <c r="AD98" s="27"/>
      <c r="AE98" s="27"/>
      <c r="AF98" s="27"/>
      <c r="AG98" s="27"/>
      <c r="AH98" s="27"/>
      <c r="AI98" s="27"/>
      <c r="AJ98" s="27"/>
      <c r="AK98" s="27"/>
      <c r="AL98" s="27"/>
      <c r="AM98" s="27"/>
      <c r="AN98" s="27"/>
      <c r="AO98" s="28"/>
    </row>
    <row r="99" spans="1:41" ht="15.75" thickBot="1" x14ac:dyDescent="0.3">
      <c r="A99" s="31"/>
      <c r="B99" s="32"/>
      <c r="C99" s="78" t="s">
        <v>289</v>
      </c>
      <c r="D99" s="32"/>
      <c r="E99" s="560">
        <f>'VIZSGÁLATI DOKUMENTÁCIÓ'!$F$539</f>
        <v>0</v>
      </c>
      <c r="F99" s="561"/>
      <c r="G99" s="561"/>
      <c r="H99" s="561"/>
      <c r="I99" s="561"/>
      <c r="J99" s="561"/>
      <c r="K99" s="561"/>
      <c r="L99" s="561"/>
      <c r="M99" s="561"/>
      <c r="N99" s="561"/>
      <c r="O99" s="561"/>
      <c r="P99" s="561"/>
      <c r="Q99" s="561"/>
      <c r="R99" s="561"/>
      <c r="S99" s="561"/>
      <c r="T99" s="561"/>
      <c r="U99" s="561"/>
      <c r="V99" s="562"/>
      <c r="W99" s="32"/>
      <c r="X99" s="32"/>
      <c r="Y99" s="80" t="s">
        <v>394</v>
      </c>
      <c r="Z99" s="557">
        <f>'VIZSGÁLATI DOKUMENTÁCIÓ'!$F$540</f>
        <v>0</v>
      </c>
      <c r="AA99" s="558"/>
      <c r="AB99" s="558"/>
      <c r="AC99" s="559"/>
      <c r="AD99" s="25"/>
      <c r="AE99" s="70" t="s">
        <v>393</v>
      </c>
      <c r="AF99" s="18"/>
      <c r="AG99" s="18"/>
      <c r="AH99" s="18" t="s">
        <v>396</v>
      </c>
      <c r="AI99" s="32"/>
      <c r="AJ99" s="32"/>
      <c r="AK99" s="32"/>
      <c r="AL99" s="32"/>
      <c r="AM99" s="32"/>
      <c r="AN99" s="32"/>
      <c r="AO99" s="33"/>
    </row>
    <row r="100" spans="1:41" ht="15.75" thickTop="1" x14ac:dyDescent="0.25">
      <c r="A100" s="26"/>
      <c r="B100" s="77" t="s">
        <v>20</v>
      </c>
      <c r="C100" s="82" t="s">
        <v>390</v>
      </c>
      <c r="D100" s="27"/>
      <c r="E100" s="27"/>
      <c r="F100" s="27"/>
      <c r="G100" s="27"/>
      <c r="H100" s="27"/>
      <c r="I100" s="27"/>
      <c r="J100" s="27"/>
      <c r="K100" s="27"/>
      <c r="L100" s="27"/>
      <c r="M100" s="27"/>
      <c r="N100" s="27"/>
      <c r="O100" s="27"/>
      <c r="P100" s="27"/>
      <c r="Q100" s="27"/>
      <c r="R100" s="27"/>
      <c r="S100" s="27"/>
      <c r="T100" s="27"/>
      <c r="U100" s="27"/>
      <c r="V100" s="27"/>
      <c r="W100" s="27"/>
      <c r="X100" s="27"/>
      <c r="Y100" s="27"/>
      <c r="Z100" s="27"/>
      <c r="AA100" s="27"/>
      <c r="AB100" s="27"/>
      <c r="AC100" s="27"/>
      <c r="AD100" s="27"/>
      <c r="AE100" s="27"/>
      <c r="AF100" s="27"/>
      <c r="AG100" s="27"/>
      <c r="AH100" s="27"/>
      <c r="AI100" s="27"/>
      <c r="AJ100" s="27"/>
      <c r="AK100" s="27"/>
      <c r="AL100" s="27"/>
      <c r="AM100" s="27"/>
      <c r="AN100" s="27"/>
      <c r="AO100" s="28"/>
    </row>
    <row r="101" spans="1:41" x14ac:dyDescent="0.25">
      <c r="A101" s="29"/>
      <c r="B101" s="18"/>
      <c r="C101" s="70" t="s">
        <v>289</v>
      </c>
      <c r="D101" s="18"/>
      <c r="E101" s="584">
        <f>'VIZSGÁLATI DOKUMENTÁCIÓ'!$F$544</f>
        <v>0</v>
      </c>
      <c r="F101" s="585"/>
      <c r="G101" s="585"/>
      <c r="H101" s="585"/>
      <c r="I101" s="585"/>
      <c r="J101" s="585"/>
      <c r="K101" s="585"/>
      <c r="L101" s="585"/>
      <c r="M101" s="585"/>
      <c r="N101" s="585"/>
      <c r="O101" s="585"/>
      <c r="P101" s="585"/>
      <c r="Q101" s="585"/>
      <c r="R101" s="585"/>
      <c r="S101" s="585"/>
      <c r="T101" s="585"/>
      <c r="U101" s="585"/>
      <c r="V101" s="586"/>
      <c r="W101" s="18"/>
      <c r="X101" s="18"/>
      <c r="Y101" s="81" t="s">
        <v>394</v>
      </c>
      <c r="Z101" s="563">
        <f>'VIZSGÁLATI DOKUMENTÁCIÓ'!$F$545</f>
        <v>0</v>
      </c>
      <c r="AA101" s="564"/>
      <c r="AB101" s="564"/>
      <c r="AC101" s="565"/>
      <c r="AD101" s="25"/>
      <c r="AE101" s="70" t="s">
        <v>393</v>
      </c>
      <c r="AF101" s="18"/>
      <c r="AG101" s="18"/>
      <c r="AH101" s="18" t="s">
        <v>396</v>
      </c>
      <c r="AI101" s="18"/>
      <c r="AJ101" s="18"/>
      <c r="AK101" s="18"/>
      <c r="AL101" s="18"/>
      <c r="AM101" s="18"/>
      <c r="AN101" s="18"/>
      <c r="AO101" s="30"/>
    </row>
    <row r="102" spans="1:41" ht="15.75" thickBot="1" x14ac:dyDescent="0.3">
      <c r="A102" s="31"/>
      <c r="B102" s="32"/>
      <c r="C102" s="78" t="s">
        <v>294</v>
      </c>
      <c r="D102" s="32"/>
      <c r="E102" s="32"/>
      <c r="F102" s="32"/>
      <c r="G102" s="32"/>
      <c r="H102" s="32"/>
      <c r="I102" s="32"/>
      <c r="J102" s="32"/>
      <c r="K102" s="32"/>
      <c r="L102" s="32"/>
      <c r="M102" s="32"/>
      <c r="N102" s="660">
        <f>'VIZSGÁLATI DOKUMENTÁCIÓ'!$N$546</f>
        <v>0</v>
      </c>
      <c r="O102" s="661"/>
      <c r="P102" s="661"/>
      <c r="Q102" s="661"/>
      <c r="R102" s="662"/>
      <c r="S102" s="658"/>
      <c r="T102" s="659"/>
      <c r="U102" s="659"/>
      <c r="V102" s="659"/>
      <c r="W102" s="75"/>
      <c r="X102" s="75"/>
      <c r="Y102" s="32"/>
      <c r="Z102" s="32"/>
      <c r="AA102" s="32"/>
      <c r="AB102" s="32"/>
      <c r="AC102" s="32"/>
      <c r="AD102" s="32"/>
      <c r="AE102" s="32"/>
      <c r="AF102" s="32"/>
      <c r="AG102" s="32"/>
      <c r="AH102" s="32"/>
      <c r="AI102" s="32"/>
      <c r="AJ102" s="32"/>
      <c r="AK102" s="32"/>
      <c r="AL102" s="32"/>
      <c r="AM102" s="32"/>
      <c r="AN102" s="32"/>
      <c r="AO102" s="33"/>
    </row>
    <row r="103" spans="1:41" ht="15.75" thickTop="1" x14ac:dyDescent="0.25">
      <c r="A103" s="26"/>
      <c r="B103" s="77" t="s">
        <v>21</v>
      </c>
      <c r="C103" s="82" t="s">
        <v>391</v>
      </c>
      <c r="D103" s="27"/>
      <c r="E103" s="27"/>
      <c r="F103" s="27"/>
      <c r="G103" s="27"/>
      <c r="H103" s="27"/>
      <c r="I103" s="27"/>
      <c r="J103" s="27"/>
      <c r="K103" s="27"/>
      <c r="L103" s="27"/>
      <c r="M103" s="27"/>
      <c r="N103" s="280"/>
      <c r="O103" s="280"/>
      <c r="P103" s="280"/>
      <c r="Q103" s="280"/>
      <c r="R103" s="280"/>
      <c r="S103" s="27"/>
      <c r="T103" s="27"/>
      <c r="U103" s="27"/>
      <c r="V103" s="27"/>
      <c r="W103" s="27"/>
      <c r="X103" s="27"/>
      <c r="Y103" s="27"/>
      <c r="Z103" s="27"/>
      <c r="AA103" s="27"/>
      <c r="AB103" s="27"/>
      <c r="AC103" s="27"/>
      <c r="AD103" s="27"/>
      <c r="AE103" s="27"/>
      <c r="AF103" s="27"/>
      <c r="AG103" s="27"/>
      <c r="AH103" s="27"/>
      <c r="AI103" s="27"/>
      <c r="AJ103" s="27"/>
      <c r="AK103" s="27"/>
      <c r="AL103" s="27"/>
      <c r="AM103" s="27"/>
      <c r="AN103" s="27"/>
      <c r="AO103" s="28"/>
    </row>
    <row r="104" spans="1:41" x14ac:dyDescent="0.25">
      <c r="A104" s="29"/>
      <c r="B104" s="18"/>
      <c r="C104" s="70" t="s">
        <v>289</v>
      </c>
      <c r="D104" s="18"/>
      <c r="E104" s="584">
        <f>'VIZSGÁLATI DOKUMENTÁCIÓ'!$P$27</f>
        <v>0</v>
      </c>
      <c r="F104" s="585"/>
      <c r="G104" s="585"/>
      <c r="H104" s="585"/>
      <c r="I104" s="585"/>
      <c r="J104" s="585"/>
      <c r="K104" s="585"/>
      <c r="L104" s="585"/>
      <c r="M104" s="585"/>
      <c r="N104" s="585"/>
      <c r="O104" s="585"/>
      <c r="P104" s="585"/>
      <c r="Q104" s="585"/>
      <c r="R104" s="585"/>
      <c r="S104" s="585"/>
      <c r="T104" s="585"/>
      <c r="U104" s="585"/>
      <c r="V104" s="586"/>
      <c r="W104" s="18"/>
      <c r="X104" s="18"/>
      <c r="Y104" s="81" t="s">
        <v>394</v>
      </c>
      <c r="Z104" s="563">
        <f>'VIZSGÁLATI DOKUMENTÁCIÓ'!$F$552</f>
        <v>0</v>
      </c>
      <c r="AA104" s="564"/>
      <c r="AB104" s="564"/>
      <c r="AC104" s="565"/>
      <c r="AD104" s="25"/>
      <c r="AE104" s="70" t="s">
        <v>393</v>
      </c>
      <c r="AF104" s="18"/>
      <c r="AG104" s="18"/>
      <c r="AH104" s="18" t="s">
        <v>396</v>
      </c>
      <c r="AI104" s="18"/>
      <c r="AJ104" s="18"/>
      <c r="AK104" s="18"/>
      <c r="AL104" s="18"/>
      <c r="AM104" s="18"/>
      <c r="AN104" s="18"/>
      <c r="AO104" s="30"/>
    </row>
    <row r="105" spans="1:41" ht="15.75" thickBot="1" x14ac:dyDescent="0.3">
      <c r="A105" s="31"/>
      <c r="B105" s="32"/>
      <c r="C105" s="78" t="s">
        <v>296</v>
      </c>
      <c r="D105" s="32"/>
      <c r="E105" s="32"/>
      <c r="F105" s="32"/>
      <c r="G105" s="32"/>
      <c r="H105" s="32"/>
      <c r="I105" s="32"/>
      <c r="J105" s="32"/>
      <c r="K105" s="32"/>
      <c r="L105" s="32"/>
      <c r="M105" s="32"/>
      <c r="N105" s="655">
        <f>'VIZSGÁLATI DOKUMENTÁCIÓ'!$I$553</f>
        <v>0</v>
      </c>
      <c r="O105" s="656"/>
      <c r="P105" s="656"/>
      <c r="Q105" s="656"/>
      <c r="R105" s="657"/>
      <c r="S105" s="658"/>
      <c r="T105" s="659"/>
      <c r="U105" s="659"/>
      <c r="V105" s="659"/>
      <c r="W105" s="75"/>
      <c r="X105" s="75"/>
      <c r="Y105" s="32"/>
      <c r="Z105" s="32"/>
      <c r="AA105" s="32"/>
      <c r="AB105" s="32"/>
      <c r="AC105" s="32"/>
      <c r="AD105" s="32"/>
      <c r="AE105" s="32"/>
      <c r="AF105" s="32"/>
      <c r="AG105" s="32"/>
      <c r="AH105" s="32"/>
      <c r="AI105" s="32"/>
      <c r="AJ105" s="32"/>
      <c r="AK105" s="32"/>
      <c r="AL105" s="32"/>
      <c r="AM105" s="32"/>
      <c r="AN105" s="32"/>
      <c r="AO105" s="33"/>
    </row>
    <row r="106" spans="1:41" ht="15.75" thickTop="1" x14ac:dyDescent="0.25">
      <c r="A106" s="29"/>
      <c r="B106" s="77" t="s">
        <v>22</v>
      </c>
      <c r="C106" s="82" t="s">
        <v>392</v>
      </c>
      <c r="D106" s="18"/>
      <c r="E106" s="18"/>
      <c r="F106" s="18"/>
      <c r="G106" s="18"/>
      <c r="H106" s="18"/>
      <c r="I106" s="18"/>
      <c r="J106" s="18"/>
      <c r="K106" s="18"/>
      <c r="L106" s="18"/>
      <c r="M106" s="18"/>
      <c r="N106" s="18"/>
      <c r="O106" s="18"/>
      <c r="P106" s="18"/>
      <c r="Q106" s="18"/>
      <c r="R106" s="18"/>
      <c r="S106" s="18"/>
      <c r="T106" s="18"/>
      <c r="U106" s="18"/>
      <c r="V106" s="18"/>
      <c r="W106" s="18"/>
      <c r="X106" s="18"/>
      <c r="Y106" s="18"/>
      <c r="Z106" s="18"/>
      <c r="AA106" s="18"/>
      <c r="AB106" s="18"/>
      <c r="AC106" s="18"/>
      <c r="AD106" s="18"/>
      <c r="AE106" s="18"/>
      <c r="AF106" s="18"/>
      <c r="AG106" s="18"/>
      <c r="AH106" s="18"/>
      <c r="AI106" s="18"/>
      <c r="AJ106" s="18"/>
      <c r="AK106" s="18"/>
      <c r="AL106" s="18"/>
      <c r="AM106" s="18"/>
      <c r="AN106" s="18"/>
      <c r="AO106" s="30"/>
    </row>
    <row r="107" spans="1:41" ht="15.75" thickBot="1" x14ac:dyDescent="0.3">
      <c r="A107" s="31"/>
      <c r="B107" s="32"/>
      <c r="C107" s="78" t="s">
        <v>289</v>
      </c>
      <c r="D107" s="32"/>
      <c r="E107" s="581">
        <f>'VIZSGÁLATI DOKUMENTÁCIÓ'!$F$557</f>
        <v>0</v>
      </c>
      <c r="F107" s="582"/>
      <c r="G107" s="582"/>
      <c r="H107" s="582"/>
      <c r="I107" s="582"/>
      <c r="J107" s="582"/>
      <c r="K107" s="582"/>
      <c r="L107" s="582"/>
      <c r="M107" s="583"/>
      <c r="N107" s="32"/>
      <c r="O107" s="32"/>
      <c r="P107" s="32"/>
      <c r="Q107" s="80" t="s">
        <v>395</v>
      </c>
      <c r="R107" s="560">
        <f>'VIZSGÁLATI DOKUMENTÁCIÓ'!$F$558</f>
        <v>0</v>
      </c>
      <c r="S107" s="561"/>
      <c r="T107" s="561"/>
      <c r="U107" s="561"/>
      <c r="V107" s="562"/>
      <c r="W107" s="32"/>
      <c r="X107" s="32"/>
      <c r="Y107" s="80" t="s">
        <v>394</v>
      </c>
      <c r="Z107" s="557">
        <f>'VIZSGÁLATI DOKUMENTÁCIÓ'!$F$559</f>
        <v>0</v>
      </c>
      <c r="AA107" s="558"/>
      <c r="AB107" s="558"/>
      <c r="AC107" s="559"/>
      <c r="AD107" s="32"/>
      <c r="AE107" s="78" t="s">
        <v>393</v>
      </c>
      <c r="AF107" s="32"/>
      <c r="AG107" s="32"/>
      <c r="AH107" s="32" t="s">
        <v>396</v>
      </c>
      <c r="AI107" s="32"/>
      <c r="AJ107" s="32"/>
      <c r="AK107" s="32"/>
      <c r="AL107" s="32"/>
      <c r="AM107" s="32"/>
      <c r="AN107" s="32"/>
      <c r="AO107" s="33"/>
    </row>
    <row r="108" spans="1:41" ht="8.4499999999999993" customHeight="1" thickTop="1" x14ac:dyDescent="0.25"/>
    <row r="109" spans="1:41" ht="16.5" thickBot="1" x14ac:dyDescent="0.3">
      <c r="B109" s="2" t="s">
        <v>387</v>
      </c>
    </row>
    <row r="110" spans="1:41" ht="15.75" thickTop="1" x14ac:dyDescent="0.25">
      <c r="A110" s="84"/>
      <c r="B110" s="90" t="s">
        <v>397</v>
      </c>
      <c r="C110" s="85"/>
      <c r="D110" s="85"/>
      <c r="E110" s="85"/>
      <c r="F110" s="85"/>
      <c r="G110" s="85"/>
      <c r="H110" s="85"/>
      <c r="I110" s="85"/>
      <c r="J110" s="85"/>
      <c r="K110" s="85"/>
      <c r="L110" s="85"/>
      <c r="M110" s="85"/>
      <c r="N110" s="85"/>
      <c r="O110" s="85"/>
      <c r="P110" s="85"/>
      <c r="Q110" s="85"/>
      <c r="R110" s="85"/>
      <c r="S110" s="85"/>
      <c r="T110" s="85"/>
      <c r="U110" s="85"/>
      <c r="V110" s="85"/>
      <c r="W110" s="85"/>
      <c r="X110" s="85"/>
      <c r="Y110" s="85"/>
      <c r="Z110" s="85"/>
      <c r="AA110" s="85"/>
      <c r="AB110" s="85"/>
      <c r="AC110" s="85"/>
      <c r="AD110" s="85"/>
      <c r="AE110" s="85"/>
      <c r="AF110" s="85"/>
      <c r="AG110" s="85"/>
      <c r="AH110" s="85"/>
      <c r="AI110" s="85"/>
      <c r="AJ110" s="85"/>
      <c r="AK110" s="85"/>
      <c r="AL110" s="85"/>
      <c r="AM110" s="85"/>
      <c r="AN110" s="85"/>
      <c r="AO110" s="86"/>
    </row>
    <row r="111" spans="1:41" x14ac:dyDescent="0.25">
      <c r="A111" s="87"/>
      <c r="B111" s="24"/>
      <c r="C111" s="24"/>
      <c r="D111" s="24"/>
      <c r="E111" s="24"/>
      <c r="F111" s="24"/>
      <c r="G111" s="24"/>
      <c r="H111" s="24"/>
      <c r="I111" s="24"/>
      <c r="J111" s="24"/>
      <c r="K111" s="24"/>
      <c r="L111" s="24"/>
      <c r="M111" s="24"/>
      <c r="N111" s="24"/>
      <c r="O111" s="24"/>
      <c r="P111" s="24"/>
      <c r="Q111" s="24"/>
      <c r="R111" s="24"/>
      <c r="S111" s="24"/>
      <c r="T111" s="24"/>
      <c r="U111" s="24"/>
      <c r="V111" s="24"/>
      <c r="W111" s="24"/>
      <c r="X111" s="24"/>
      <c r="Y111" s="24"/>
      <c r="Z111" s="24"/>
      <c r="AA111" s="24"/>
      <c r="AB111" s="24"/>
      <c r="AC111" s="24"/>
      <c r="AD111" s="24"/>
      <c r="AE111" s="24"/>
      <c r="AF111" s="24"/>
      <c r="AG111" s="24"/>
      <c r="AH111" s="24"/>
      <c r="AI111" s="24"/>
      <c r="AJ111" s="24"/>
      <c r="AK111" s="24"/>
      <c r="AL111" s="24"/>
      <c r="AM111" s="24"/>
      <c r="AN111" s="24"/>
      <c r="AO111" s="83"/>
    </row>
    <row r="112" spans="1:41" ht="15.75" thickBot="1" x14ac:dyDescent="0.3">
      <c r="A112" s="88"/>
      <c r="B112" s="75"/>
      <c r="C112" s="78" t="s">
        <v>289</v>
      </c>
      <c r="D112" s="32"/>
      <c r="E112" s="566"/>
      <c r="F112" s="576"/>
      <c r="G112" s="576"/>
      <c r="H112" s="576"/>
      <c r="I112" s="576"/>
      <c r="J112" s="576"/>
      <c r="K112" s="576"/>
      <c r="L112" s="576"/>
      <c r="M112" s="567"/>
      <c r="N112" s="32"/>
      <c r="O112" s="32"/>
      <c r="P112" s="32"/>
      <c r="Q112" s="80" t="s">
        <v>398</v>
      </c>
      <c r="R112" s="566"/>
      <c r="S112" s="576"/>
      <c r="T112" s="576"/>
      <c r="U112" s="576"/>
      <c r="V112" s="567"/>
      <c r="W112" s="32"/>
      <c r="X112" s="32"/>
      <c r="Y112" s="80" t="s">
        <v>394</v>
      </c>
      <c r="Z112" s="566"/>
      <c r="AA112" s="576"/>
      <c r="AB112" s="576"/>
      <c r="AC112" s="567"/>
      <c r="AD112" s="32"/>
      <c r="AE112" s="78" t="s">
        <v>393</v>
      </c>
      <c r="AF112" s="32"/>
      <c r="AG112" s="32"/>
      <c r="AH112" s="32" t="s">
        <v>396</v>
      </c>
      <c r="AI112" s="32"/>
      <c r="AJ112" s="32"/>
      <c r="AK112" s="32"/>
      <c r="AL112" s="32"/>
      <c r="AM112" s="32"/>
      <c r="AN112" s="32"/>
      <c r="AO112" s="89"/>
    </row>
    <row r="113" ht="15.75" thickTop="1" x14ac:dyDescent="0.25"/>
  </sheetData>
  <sheetProtection password="C94D" sheet="1" objects="1" scenarios="1" selectLockedCells="1"/>
  <customSheetViews>
    <customSheetView guid="{9F863CFB-40A5-4199-A02D-26D2EF48A260}" showPageBreaks="1" view="pageLayout">
      <selection activeCell="W4" sqref="W4"/>
      <pageMargins left="0.7" right="0.7" top="0.75" bottom="0.75" header="0.3" footer="0.3"/>
      <pageSetup paperSize="9" orientation="portrait" horizontalDpi="0" verticalDpi="0" r:id="rId1"/>
    </customSheetView>
  </customSheetViews>
  <mergeCells count="122">
    <mergeCell ref="AK36:AL36"/>
    <mergeCell ref="S37:T37"/>
    <mergeCell ref="AD38:AL38"/>
    <mergeCell ref="AM38:AN38"/>
    <mergeCell ref="G36:I36"/>
    <mergeCell ref="B72:E72"/>
    <mergeCell ref="N105:R105"/>
    <mergeCell ref="S105:V105"/>
    <mergeCell ref="N102:R102"/>
    <mergeCell ref="S102:V102"/>
    <mergeCell ref="W39:AH39"/>
    <mergeCell ref="AI39:AN39"/>
    <mergeCell ref="AL40:AN40"/>
    <mergeCell ref="AM61:AN61"/>
    <mergeCell ref="AM62:AN62"/>
    <mergeCell ref="K60:AI60"/>
    <mergeCell ref="K61:AL61"/>
    <mergeCell ref="AH63:AN63"/>
    <mergeCell ref="AH65:AN65"/>
    <mergeCell ref="AH67:AN67"/>
    <mergeCell ref="AM64:AN64"/>
    <mergeCell ref="AM66:AN66"/>
    <mergeCell ref="A76:AO78"/>
    <mergeCell ref="A82:AO86"/>
    <mergeCell ref="AL72:AM72"/>
    <mergeCell ref="AL71:AM71"/>
    <mergeCell ref="O62:AL62"/>
    <mergeCell ref="O64:AL64"/>
    <mergeCell ref="C29:D29"/>
    <mergeCell ref="G29:H29"/>
    <mergeCell ref="K29:L29"/>
    <mergeCell ref="O29:P29"/>
    <mergeCell ref="F24:U24"/>
    <mergeCell ref="I26:R26"/>
    <mergeCell ref="AA26:AD26"/>
    <mergeCell ref="G28:J28"/>
    <mergeCell ref="L28:T28"/>
    <mergeCell ref="Y28:AH28"/>
    <mergeCell ref="I25:U25"/>
    <mergeCell ref="AD25:AN25"/>
    <mergeCell ref="T27:AN27"/>
    <mergeCell ref="AL28:AM28"/>
    <mergeCell ref="AG29:AN29"/>
    <mergeCell ref="AF1:AG1"/>
    <mergeCell ref="AJ1:AO1"/>
    <mergeCell ref="AL7:AM7"/>
    <mergeCell ref="F12:AD12"/>
    <mergeCell ref="F13:I13"/>
    <mergeCell ref="K13:AD13"/>
    <mergeCell ref="H14:I14"/>
    <mergeCell ref="K14:R14"/>
    <mergeCell ref="V14:AD14"/>
    <mergeCell ref="AI14:AN14"/>
    <mergeCell ref="AM9:AN9"/>
    <mergeCell ref="AJ2:AO2"/>
    <mergeCell ref="AF2:AG2"/>
    <mergeCell ref="N18:Q18"/>
    <mergeCell ref="AJ18:AM18"/>
    <mergeCell ref="AL24:AN24"/>
    <mergeCell ref="AH24:AJ24"/>
    <mergeCell ref="AD24:AF24"/>
    <mergeCell ref="AK26:AL26"/>
    <mergeCell ref="AG26:AH26"/>
    <mergeCell ref="AJ60:AN60"/>
    <mergeCell ref="H15:T15"/>
    <mergeCell ref="S16:T16"/>
    <mergeCell ref="H16:O16"/>
    <mergeCell ref="K17:M17"/>
    <mergeCell ref="M19:N19"/>
    <mergeCell ref="AJ19:AK19"/>
    <mergeCell ref="AE16:AN16"/>
    <mergeCell ref="A44:AO56"/>
    <mergeCell ref="I38:S38"/>
    <mergeCell ref="T38:V38"/>
    <mergeCell ref="AL30:AN30"/>
    <mergeCell ref="T30:W30"/>
    <mergeCell ref="K30:R30"/>
    <mergeCell ref="L31:M31"/>
    <mergeCell ref="L36:M36"/>
    <mergeCell ref="P36:Q36"/>
    <mergeCell ref="E112:M112"/>
    <mergeCell ref="R112:V112"/>
    <mergeCell ref="Z112:AC112"/>
    <mergeCell ref="B60:C60"/>
    <mergeCell ref="B61:C61"/>
    <mergeCell ref="B62:C62"/>
    <mergeCell ref="B63:C63"/>
    <mergeCell ref="B64:C64"/>
    <mergeCell ref="B65:C65"/>
    <mergeCell ref="B66:C66"/>
    <mergeCell ref="B67:C67"/>
    <mergeCell ref="B68:C68"/>
    <mergeCell ref="E107:M107"/>
    <mergeCell ref="E99:V99"/>
    <mergeCell ref="E101:V101"/>
    <mergeCell ref="E104:V104"/>
    <mergeCell ref="Z101:AC101"/>
    <mergeCell ref="Z99:AC99"/>
    <mergeCell ref="A90:AO95"/>
    <mergeCell ref="P65:AG65"/>
    <mergeCell ref="R63:AG63"/>
    <mergeCell ref="R66:AL66"/>
    <mergeCell ref="R67:AG67"/>
    <mergeCell ref="X68:Y68"/>
    <mergeCell ref="K98:L98"/>
    <mergeCell ref="Z107:AC107"/>
    <mergeCell ref="R107:V107"/>
    <mergeCell ref="Z104:AC104"/>
    <mergeCell ref="AM79:AN79"/>
    <mergeCell ref="F72:G72"/>
    <mergeCell ref="F71:G71"/>
    <mergeCell ref="AM68:AN68"/>
    <mergeCell ref="K68:L68"/>
    <mergeCell ref="Z68:AA68"/>
    <mergeCell ref="AB68:AL68"/>
    <mergeCell ref="M68:W68"/>
    <mergeCell ref="T71:U71"/>
    <mergeCell ref="T72:U72"/>
    <mergeCell ref="AB71:AC71"/>
    <mergeCell ref="AB72:AC72"/>
    <mergeCell ref="M72:N72"/>
    <mergeCell ref="M71:N71"/>
  </mergeCells>
  <conditionalFormatting sqref="AL7:AM7">
    <cfRule type="containsBlanks" dxfId="1" priority="3">
      <formula>LEN(TRIM(AL7))=0</formula>
    </cfRule>
  </conditionalFormatting>
  <conditionalFormatting sqref="AM9:AN9">
    <cfRule type="containsBlanks" dxfId="0" priority="1">
      <formula>LEN(TRIM(AM9))=0</formula>
    </cfRule>
  </conditionalFormatting>
  <dataValidations disablePrompts="1" count="1">
    <dataValidation type="whole" allowBlank="1" showInputMessage="1" showErrorMessage="1" error="A kitöltendő mező, csak 1000-nél nagyobb, és 9999-nnél kisebb pozitív egész számot tartalmazhat!" sqref="F13:I13 G28:J28" xr:uid="{00000000-0002-0000-0400-000000000000}">
      <formula1>1000</formula1>
      <formula2>9999</formula2>
    </dataValidation>
  </dataValidations>
  <printOptions horizontalCentered="1"/>
  <pageMargins left="0.39370078740157483" right="0.39370078740157483" top="0.39370078740157483" bottom="0.39370078740157483" header="0.31496062992125984" footer="0.31496062992125984"/>
  <pageSetup paperSize="9" orientation="portrait" r:id="rId2"/>
  <ignoredErrors>
    <ignoredError sqref="AE2" numberStoredAsText="1"/>
    <ignoredError sqref="F12:F13 K60:K61 R66:R67 AJ2 AF2 AH63:AN63 K39:K40 AD24:AD25 H15:H16 I25:I26 K13:K14 AJ18:AJ19 H14 AI14 V14 Q16 S16 AE16 K17 N18 F24 AH24 AL24 AA26 AG26 AK26 F27 S27 G28:G29 L28 Y28 AL28 C29 K29:K30 O29 AG29 T30 G36 L36 P36 AK36 S37 I38 AI39 W39 O62 R63 O64 P65 M68 X68 AB68 AM68 F72 M72 T72 AB72 AL72 A76 A90 K98 E99 Z99 Z101 E101 N102 Z104 N105 E107 R107 Z107 L31:AI31 AL30 AD38 AM38 M19 E104 A44" unlockedFormula="1"/>
  </ignoredErrors>
  <legacyDrawing r:id="rId3"/>
  <extLst>
    <ext xmlns:x14="http://schemas.microsoft.com/office/spreadsheetml/2009/9/main" uri="{CCE6A557-97BC-4b89-ADB6-D9C93CAAB3DF}">
      <x14:dataValidations xmlns:xm="http://schemas.microsoft.com/office/excel/2006/main" disablePrompts="1" count="3">
        <x14:dataValidation type="list" allowBlank="1" showInputMessage="1" showErrorMessage="1" xr:uid="{00000000-0002-0000-0400-000001000000}">
          <x14:formula1>
            <xm:f>Listák!$E$3:$E$23</xm:f>
          </x14:formula1>
          <xm:sqref>AL7:AM7</xm:sqref>
        </x14:dataValidation>
        <x14:dataValidation type="list" allowBlank="1" showInputMessage="1" showErrorMessage="1" xr:uid="{00000000-0002-0000-0400-000002000000}">
          <x14:formula1>
            <xm:f>Listák!$I$3:$I$6</xm:f>
          </x14:formula1>
          <xm:sqref>AM9:AN9</xm:sqref>
        </x14:dataValidation>
        <x14:dataValidation type="list" allowBlank="1" showInputMessage="1" showErrorMessage="1" xr:uid="{00000000-0002-0000-0400-000003000000}">
          <x14:formula1>
            <xm:f>Listák!$CC$3:$CC$6</xm:f>
          </x14:formula1>
          <xm:sqref>K98:L98</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theme="5" tint="0.79998168889431442"/>
  </sheetPr>
  <dimension ref="A1:AI51"/>
  <sheetViews>
    <sheetView showGridLines="0" view="pageLayout" zoomScale="115" zoomScaleNormal="100" zoomScalePageLayoutView="115" workbookViewId="0">
      <selection activeCell="Y2" sqref="Y2:Z2"/>
    </sheetView>
  </sheetViews>
  <sheetFormatPr defaultRowHeight="15" x14ac:dyDescent="0.25"/>
  <cols>
    <col min="1" max="35" width="2.7109375" customWidth="1"/>
  </cols>
  <sheetData>
    <row r="1" spans="1:35" x14ac:dyDescent="0.25">
      <c r="A1" s="131"/>
      <c r="B1" s="111"/>
      <c r="C1" s="111"/>
      <c r="D1" s="111"/>
      <c r="E1" s="111"/>
      <c r="F1" s="111"/>
      <c r="G1" s="111"/>
      <c r="H1" s="111"/>
      <c r="I1" s="111"/>
      <c r="J1" s="111"/>
      <c r="K1" s="111"/>
      <c r="L1" s="111"/>
      <c r="M1" s="111"/>
      <c r="N1" s="111"/>
      <c r="O1" s="111"/>
      <c r="P1" s="111"/>
      <c r="Q1" s="111"/>
      <c r="R1" s="111"/>
      <c r="S1" s="111"/>
      <c r="T1" s="111"/>
      <c r="U1" s="111"/>
      <c r="V1" s="111"/>
      <c r="W1" s="111"/>
      <c r="X1" s="111"/>
      <c r="Y1" s="505" t="s">
        <v>7</v>
      </c>
      <c r="Z1" s="505"/>
      <c r="AA1" s="132"/>
      <c r="AB1" s="132"/>
      <c r="AC1" s="505" t="s">
        <v>371</v>
      </c>
      <c r="AD1" s="505"/>
      <c r="AE1" s="505"/>
      <c r="AF1" s="505"/>
      <c r="AG1" s="505"/>
      <c r="AH1" s="505"/>
      <c r="AI1" s="110"/>
    </row>
    <row r="2" spans="1:35" ht="15.75" x14ac:dyDescent="0.25">
      <c r="A2" s="111"/>
      <c r="B2" s="112"/>
      <c r="C2" s="112"/>
      <c r="D2" s="112"/>
      <c r="E2" s="111"/>
      <c r="F2" s="113"/>
      <c r="G2" s="113"/>
      <c r="H2" s="113"/>
      <c r="I2" s="113"/>
      <c r="J2" s="113"/>
      <c r="K2" s="113"/>
      <c r="L2" s="113"/>
      <c r="M2" s="113"/>
      <c r="N2" s="113"/>
      <c r="O2" s="113"/>
      <c r="P2" s="113"/>
      <c r="Q2" s="113"/>
      <c r="R2" s="113"/>
      <c r="S2" s="113"/>
      <c r="T2" s="113"/>
      <c r="U2" s="114"/>
      <c r="V2" s="114" t="s">
        <v>372</v>
      </c>
      <c r="W2" s="113"/>
      <c r="X2" s="133" t="s">
        <v>367</v>
      </c>
      <c r="Y2" s="705">
        <f>'VIZSGÁLATI DOKUMENTÁCIÓ'!$P$35</f>
        <v>0</v>
      </c>
      <c r="Z2" s="706"/>
      <c r="AA2" s="113"/>
      <c r="AB2" s="113"/>
      <c r="AC2" s="707">
        <f>'VIZSGÁLATI DOKUMENTÁCIÓ'!$T$35</f>
        <v>0</v>
      </c>
      <c r="AD2" s="708"/>
      <c r="AE2" s="708"/>
      <c r="AF2" s="708"/>
      <c r="AG2" s="708"/>
      <c r="AH2" s="709"/>
      <c r="AI2" s="110"/>
    </row>
    <row r="3" spans="1:35" ht="15.75" x14ac:dyDescent="0.25">
      <c r="A3" s="111"/>
      <c r="B3" s="112"/>
      <c r="C3" s="112"/>
      <c r="D3" s="112"/>
      <c r="E3" s="111"/>
      <c r="F3" s="113"/>
      <c r="G3" s="113"/>
      <c r="H3" s="113"/>
      <c r="I3" s="113"/>
      <c r="J3" s="113"/>
      <c r="K3" s="113"/>
      <c r="L3" s="113"/>
      <c r="M3" s="113"/>
      <c r="N3" s="113"/>
      <c r="O3" s="113"/>
      <c r="P3" s="113"/>
      <c r="Q3" s="113"/>
      <c r="R3" s="113"/>
      <c r="S3" s="113"/>
      <c r="T3" s="113"/>
      <c r="U3" s="114"/>
      <c r="V3" s="114"/>
      <c r="W3" s="113"/>
      <c r="X3" s="115"/>
      <c r="Y3" s="116"/>
      <c r="Z3" s="116"/>
      <c r="AA3" s="113"/>
      <c r="AB3" s="113"/>
      <c r="AC3" s="115"/>
      <c r="AD3" s="115"/>
      <c r="AE3" s="115"/>
      <c r="AF3" s="115"/>
      <c r="AG3" s="115"/>
      <c r="AH3" s="115"/>
      <c r="AI3" s="110"/>
    </row>
    <row r="4" spans="1:35" s="19" customFormat="1" ht="18.75" x14ac:dyDescent="0.3">
      <c r="A4" s="108"/>
      <c r="B4" s="108"/>
      <c r="C4" s="108"/>
      <c r="D4" s="108"/>
      <c r="E4" s="108"/>
      <c r="F4" s="108"/>
      <c r="G4" s="108"/>
      <c r="H4" s="108"/>
      <c r="I4" s="108"/>
      <c r="J4" s="108"/>
      <c r="K4" s="108"/>
      <c r="L4" s="108"/>
      <c r="M4" s="108"/>
      <c r="N4" s="108"/>
      <c r="O4" s="108"/>
      <c r="P4" s="108"/>
      <c r="Q4" s="108"/>
      <c r="R4" s="117" t="s">
        <v>314</v>
      </c>
      <c r="S4" s="108"/>
      <c r="T4" s="108"/>
      <c r="U4" s="108"/>
      <c r="V4" s="108"/>
      <c r="W4" s="108"/>
      <c r="X4" s="108"/>
      <c r="Y4" s="108"/>
      <c r="Z4" s="108"/>
      <c r="AA4" s="108"/>
      <c r="AB4" s="108"/>
      <c r="AC4" s="108"/>
      <c r="AD4" s="108"/>
      <c r="AE4" s="108"/>
      <c r="AF4" s="108"/>
      <c r="AG4" s="108"/>
      <c r="AH4" s="108"/>
      <c r="AI4" s="108"/>
    </row>
    <row r="5" spans="1:35" s="19" customFormat="1" x14ac:dyDescent="0.25">
      <c r="A5" s="108"/>
      <c r="B5" s="108"/>
      <c r="C5" s="108"/>
      <c r="D5" s="108"/>
      <c r="E5" s="108"/>
      <c r="F5" s="108"/>
      <c r="G5" s="108"/>
      <c r="H5" s="108"/>
      <c r="I5" s="108"/>
      <c r="J5" s="108"/>
      <c r="K5" s="108"/>
      <c r="L5" s="108"/>
      <c r="M5" s="108"/>
      <c r="N5" s="108"/>
      <c r="O5" s="108"/>
      <c r="P5" s="108"/>
      <c r="Q5" s="108"/>
      <c r="R5" s="118"/>
      <c r="S5" s="108"/>
      <c r="T5" s="108"/>
      <c r="U5" s="108"/>
      <c r="V5" s="108"/>
      <c r="W5" s="108"/>
      <c r="X5" s="108"/>
      <c r="Y5" s="108"/>
      <c r="Z5" s="108"/>
      <c r="AA5" s="108"/>
      <c r="AB5" s="108"/>
      <c r="AC5" s="108"/>
      <c r="AD5" s="108"/>
      <c r="AE5" s="108"/>
      <c r="AF5" s="108"/>
      <c r="AG5" s="108"/>
      <c r="AH5" s="108"/>
      <c r="AI5" s="108"/>
    </row>
    <row r="6" spans="1:35" s="19" customFormat="1" x14ac:dyDescent="0.25">
      <c r="A6" s="108"/>
      <c r="B6" s="108"/>
      <c r="C6" s="108"/>
      <c r="D6" s="108"/>
      <c r="E6" s="108"/>
      <c r="F6" s="108"/>
      <c r="G6" s="108"/>
      <c r="H6" s="108"/>
      <c r="I6" s="108"/>
      <c r="J6" s="108"/>
      <c r="K6" s="108"/>
      <c r="L6" s="108"/>
      <c r="M6" s="108"/>
      <c r="N6" s="108"/>
      <c r="O6" s="108"/>
      <c r="P6" s="108"/>
      <c r="Q6" s="108"/>
      <c r="R6" s="108"/>
      <c r="S6" s="108"/>
      <c r="T6" s="108"/>
      <c r="U6" s="108"/>
      <c r="V6" s="108"/>
      <c r="W6" s="108"/>
      <c r="X6" s="108"/>
      <c r="Y6" s="108"/>
      <c r="Z6" s="108"/>
      <c r="AA6" s="108"/>
      <c r="AB6" s="108"/>
      <c r="AC6" s="108"/>
      <c r="AD6" s="108"/>
      <c r="AE6" s="108"/>
      <c r="AF6" s="108"/>
      <c r="AG6" s="108"/>
      <c r="AH6" s="108"/>
      <c r="AI6" s="108"/>
    </row>
    <row r="7" spans="1:35" s="19" customFormat="1" ht="15.75" x14ac:dyDescent="0.25">
      <c r="A7" s="108"/>
      <c r="B7" s="119" t="s">
        <v>289</v>
      </c>
      <c r="C7" s="108"/>
      <c r="D7" s="108"/>
      <c r="E7" s="108"/>
      <c r="F7" s="108"/>
      <c r="G7" s="108"/>
      <c r="H7" s="108"/>
      <c r="I7" s="704">
        <f>'VIZSGÁLATI DOKUMENTÁCIÓ'!$K$65</f>
        <v>0</v>
      </c>
      <c r="J7" s="704"/>
      <c r="K7" s="704"/>
      <c r="L7" s="704"/>
      <c r="M7" s="704"/>
      <c r="N7" s="704"/>
      <c r="O7" s="704"/>
      <c r="P7" s="704"/>
      <c r="Q7" s="704"/>
      <c r="R7" s="704"/>
      <c r="S7" s="704"/>
      <c r="T7" s="704"/>
      <c r="U7" s="704"/>
      <c r="V7" s="704"/>
      <c r="W7" s="704"/>
      <c r="X7" s="704"/>
      <c r="Y7" s="704"/>
      <c r="Z7" s="704"/>
      <c r="AA7" s="704"/>
      <c r="AB7" s="704"/>
      <c r="AC7" s="704"/>
      <c r="AD7" s="704"/>
      <c r="AE7" s="704"/>
      <c r="AF7" s="704"/>
      <c r="AG7" s="704"/>
      <c r="AH7" s="108"/>
      <c r="AI7" s="108"/>
    </row>
    <row r="8" spans="1:35" s="19" customFormat="1" x14ac:dyDescent="0.25">
      <c r="A8" s="108"/>
      <c r="B8" s="152" t="s">
        <v>315</v>
      </c>
      <c r="C8" s="108"/>
      <c r="D8" s="108"/>
      <c r="E8" s="108"/>
      <c r="F8" s="108"/>
      <c r="G8" s="108"/>
      <c r="H8" s="108"/>
      <c r="I8" s="108"/>
      <c r="J8" s="108"/>
      <c r="K8" s="108"/>
      <c r="L8" s="108"/>
      <c r="M8" s="108"/>
      <c r="N8" s="108"/>
      <c r="O8" s="108"/>
      <c r="P8" s="108"/>
      <c r="Q8" s="108"/>
      <c r="R8" s="108"/>
      <c r="S8" s="108"/>
      <c r="T8" s="108"/>
      <c r="U8" s="108"/>
      <c r="V8" s="108"/>
      <c r="W8" s="108"/>
      <c r="X8" s="108"/>
      <c r="Y8" s="108"/>
      <c r="Z8" s="108"/>
      <c r="AA8" s="108"/>
      <c r="AB8" s="108"/>
      <c r="AC8" s="108"/>
      <c r="AD8" s="108"/>
      <c r="AE8" s="108"/>
      <c r="AF8" s="108"/>
      <c r="AG8" s="108"/>
      <c r="AH8" s="108"/>
      <c r="AI8" s="108"/>
    </row>
    <row r="9" spans="1:35" ht="8.4499999999999993" customHeight="1" x14ac:dyDescent="0.25">
      <c r="A9" s="110"/>
      <c r="B9" s="110"/>
      <c r="C9" s="120"/>
      <c r="D9" s="110"/>
      <c r="E9" s="110"/>
      <c r="F9" s="110"/>
      <c r="G9" s="110"/>
      <c r="H9" s="110"/>
      <c r="I9" s="110"/>
      <c r="J9" s="110"/>
      <c r="K9" s="110"/>
      <c r="L9" s="110"/>
      <c r="M9" s="110"/>
      <c r="N9" s="110"/>
      <c r="O9" s="110"/>
      <c r="P9" s="110"/>
      <c r="Q9" s="110"/>
      <c r="R9" s="110"/>
      <c r="S9" s="110"/>
      <c r="T9" s="110"/>
      <c r="U9" s="110"/>
      <c r="V9" s="110"/>
      <c r="W9" s="110"/>
      <c r="X9" s="110"/>
      <c r="Y9" s="110"/>
      <c r="Z9" s="110"/>
      <c r="AA9" s="110"/>
      <c r="AB9" s="110"/>
      <c r="AC9" s="110"/>
      <c r="AD9" s="110"/>
      <c r="AE9" s="110"/>
      <c r="AF9" s="110"/>
      <c r="AG9" s="110"/>
      <c r="AH9" s="110"/>
      <c r="AI9" s="110"/>
    </row>
    <row r="10" spans="1:35" s="19" customFormat="1" ht="15.75" x14ac:dyDescent="0.25">
      <c r="A10" s="108"/>
      <c r="B10" s="303" t="s">
        <v>2120</v>
      </c>
      <c r="C10" s="119"/>
      <c r="D10" s="108"/>
      <c r="E10" s="108"/>
      <c r="F10" s="108"/>
      <c r="G10" s="108"/>
      <c r="H10" s="108"/>
      <c r="I10" s="108"/>
      <c r="J10" s="108"/>
      <c r="K10" s="704">
        <f>'VIZSGÁLATI DOKUMENTÁCIÓ'!$K$83</f>
        <v>0</v>
      </c>
      <c r="L10" s="704"/>
      <c r="M10" s="704"/>
      <c r="N10" s="704"/>
      <c r="O10" s="704"/>
      <c r="P10" s="704"/>
      <c r="Q10" s="704"/>
      <c r="R10" s="704"/>
      <c r="S10" s="704"/>
      <c r="T10" s="704"/>
      <c r="U10" s="704"/>
      <c r="V10" s="704"/>
      <c r="W10" s="704"/>
      <c r="X10" s="704"/>
      <c r="Y10" s="704"/>
      <c r="Z10" s="704"/>
      <c r="AA10" s="704"/>
      <c r="AB10" s="704"/>
      <c r="AC10" s="704"/>
      <c r="AD10" s="704"/>
      <c r="AE10" s="704"/>
      <c r="AF10" s="704"/>
      <c r="AG10" s="704"/>
      <c r="AH10" s="108"/>
      <c r="AI10" s="108"/>
    </row>
    <row r="11" spans="1:35" ht="8.4499999999999993" customHeight="1" x14ac:dyDescent="0.25">
      <c r="A11" s="110"/>
      <c r="B11" s="304"/>
      <c r="C11" s="120"/>
      <c r="D11" s="110"/>
      <c r="E11" s="110"/>
      <c r="F11" s="110"/>
      <c r="G11" s="110"/>
      <c r="H11" s="110"/>
      <c r="I11" s="110"/>
      <c r="J11" s="110"/>
      <c r="K11" s="110"/>
      <c r="L11" s="110"/>
      <c r="M11" s="110"/>
      <c r="N11" s="110"/>
      <c r="O11" s="110"/>
      <c r="P11" s="110"/>
      <c r="Q11" s="110"/>
      <c r="R11" s="110"/>
      <c r="S11" s="110"/>
      <c r="T11" s="110"/>
      <c r="U11" s="110"/>
      <c r="V11" s="110"/>
      <c r="W11" s="110"/>
      <c r="X11" s="110"/>
      <c r="Y11" s="110"/>
      <c r="Z11" s="110"/>
      <c r="AA11" s="110"/>
      <c r="AB11" s="110"/>
      <c r="AC11" s="110"/>
      <c r="AD11" s="110"/>
      <c r="AE11" s="110"/>
      <c r="AF11" s="110"/>
      <c r="AG11" s="110"/>
      <c r="AH11" s="110"/>
      <c r="AI11" s="110"/>
    </row>
    <row r="12" spans="1:35" s="19" customFormat="1" ht="15.75" x14ac:dyDescent="0.25">
      <c r="A12" s="108"/>
      <c r="B12" s="303" t="s">
        <v>412</v>
      </c>
      <c r="C12" s="119"/>
      <c r="D12" s="138"/>
      <c r="E12" s="138"/>
      <c r="F12" s="138"/>
      <c r="G12" s="703">
        <f>'1.b Munkabaleseti nyilvántartás'!$G$24</f>
        <v>0</v>
      </c>
      <c r="H12" s="501"/>
      <c r="I12" s="463">
        <f>'1.b Munkabaleseti nyilvántartás'!$I$24</f>
        <v>0</v>
      </c>
      <c r="J12" s="464"/>
      <c r="K12" s="464"/>
      <c r="L12" s="464"/>
      <c r="M12" s="464"/>
      <c r="N12" s="464"/>
      <c r="O12" s="464"/>
      <c r="P12" s="465"/>
      <c r="Q12" s="139" t="s">
        <v>363</v>
      </c>
      <c r="R12" s="138"/>
      <c r="S12" s="138"/>
      <c r="T12" s="693">
        <f>'1.b Munkabaleseti nyilvántartás'!$T$24</f>
        <v>0</v>
      </c>
      <c r="U12" s="694"/>
      <c r="V12" s="694"/>
      <c r="W12" s="694"/>
      <c r="X12" s="694"/>
      <c r="Y12" s="694"/>
      <c r="Z12" s="694"/>
      <c r="AA12" s="694"/>
      <c r="AB12" s="695"/>
      <c r="AC12" s="139" t="s">
        <v>2084</v>
      </c>
      <c r="AD12" s="138"/>
      <c r="AE12" s="469">
        <f>'1.b Munkabaleseti nyilvántartás'!$AE$24</f>
        <v>0</v>
      </c>
      <c r="AF12" s="468"/>
      <c r="AG12" s="139" t="s">
        <v>365</v>
      </c>
      <c r="AH12" s="108"/>
      <c r="AI12" s="108"/>
    </row>
    <row r="13" spans="1:35" ht="14.1" customHeight="1" x14ac:dyDescent="0.25">
      <c r="A13" s="110"/>
      <c r="B13" s="110"/>
      <c r="C13" s="110"/>
      <c r="D13" s="110"/>
      <c r="E13" s="110"/>
      <c r="F13" s="110"/>
      <c r="G13" s="110"/>
      <c r="H13" s="110"/>
      <c r="I13" s="110"/>
      <c r="J13" s="110"/>
      <c r="K13" s="110"/>
      <c r="L13" s="110"/>
      <c r="M13" s="110"/>
      <c r="N13" s="110"/>
      <c r="O13" s="110"/>
      <c r="P13" s="110"/>
      <c r="Q13" s="110"/>
      <c r="R13" s="110"/>
      <c r="S13" s="110"/>
      <c r="T13" s="110"/>
      <c r="U13" s="110"/>
      <c r="V13" s="110"/>
      <c r="W13" s="110"/>
      <c r="X13" s="110"/>
      <c r="Y13" s="110"/>
      <c r="Z13" s="110"/>
      <c r="AA13" s="110"/>
      <c r="AB13" s="110"/>
      <c r="AC13" s="110"/>
      <c r="AD13" s="110"/>
      <c r="AE13" s="110"/>
      <c r="AF13" s="110"/>
      <c r="AG13" s="110"/>
      <c r="AH13" s="110"/>
      <c r="AI13" s="110"/>
    </row>
    <row r="14" spans="1:35" x14ac:dyDescent="0.25">
      <c r="A14" s="110"/>
      <c r="B14" s="110" t="s">
        <v>2158</v>
      </c>
      <c r="C14" s="110"/>
      <c r="D14" s="110"/>
      <c r="E14" s="110"/>
      <c r="F14" s="110"/>
      <c r="G14" s="110"/>
      <c r="H14" s="110"/>
      <c r="I14" s="110"/>
      <c r="J14" s="110"/>
      <c r="K14" s="110"/>
      <c r="L14" s="110"/>
      <c r="M14" s="110"/>
      <c r="N14" s="110"/>
      <c r="O14" s="110"/>
      <c r="P14" s="110"/>
      <c r="Q14" s="110"/>
      <c r="R14" s="110"/>
      <c r="S14" s="110"/>
      <c r="T14" s="110"/>
      <c r="U14" s="110"/>
      <c r="V14" s="110"/>
      <c r="W14" s="110"/>
      <c r="X14" s="110"/>
      <c r="Y14" s="110"/>
      <c r="Z14" s="110"/>
      <c r="AA14" s="110"/>
      <c r="AB14" s="110"/>
      <c r="AC14" s="110"/>
      <c r="AD14" s="110"/>
      <c r="AE14" s="110"/>
      <c r="AF14" s="110"/>
      <c r="AG14" s="110"/>
      <c r="AH14" s="110"/>
      <c r="AI14" s="110"/>
    </row>
    <row r="15" spans="1:35" x14ac:dyDescent="0.25">
      <c r="A15" s="110"/>
      <c r="B15" s="110"/>
      <c r="C15" s="110"/>
      <c r="D15" s="110"/>
      <c r="E15" s="110"/>
      <c r="F15" s="110"/>
      <c r="G15" s="110"/>
      <c r="H15" s="110"/>
      <c r="I15" s="110"/>
      <c r="J15" s="110"/>
      <c r="K15" s="110"/>
      <c r="L15" s="110"/>
      <c r="M15" s="110"/>
      <c r="N15" s="110"/>
      <c r="O15" s="110"/>
      <c r="P15" s="110"/>
      <c r="Q15" s="110"/>
      <c r="R15" s="110"/>
      <c r="S15" s="110"/>
      <c r="T15" s="110"/>
      <c r="U15" s="110"/>
      <c r="V15" s="110"/>
      <c r="W15" s="110"/>
      <c r="X15" s="110"/>
      <c r="Y15" s="110"/>
      <c r="Z15" s="110"/>
      <c r="AA15" s="110"/>
      <c r="AB15" s="110"/>
      <c r="AC15" s="110"/>
      <c r="AD15" s="110"/>
      <c r="AE15" s="110"/>
      <c r="AF15" s="110"/>
      <c r="AG15" s="110"/>
      <c r="AH15" s="110"/>
      <c r="AI15" s="110"/>
    </row>
    <row r="16" spans="1:35" ht="15.75" x14ac:dyDescent="0.25">
      <c r="A16" s="110"/>
      <c r="B16" s="110"/>
      <c r="C16" s="110"/>
      <c r="D16" s="110"/>
      <c r="E16" s="110"/>
      <c r="F16" s="110"/>
      <c r="G16" s="110"/>
      <c r="H16" s="110"/>
      <c r="I16" s="110"/>
      <c r="J16" s="110"/>
      <c r="K16" s="110"/>
      <c r="L16" s="110"/>
      <c r="M16" s="110"/>
      <c r="N16" s="110"/>
      <c r="O16" s="110"/>
      <c r="P16" s="110"/>
      <c r="Q16" s="110"/>
      <c r="R16" s="153" t="s">
        <v>316</v>
      </c>
      <c r="S16" s="110"/>
      <c r="T16" s="110"/>
      <c r="U16" s="110"/>
      <c r="V16" s="110"/>
      <c r="W16" s="110"/>
      <c r="X16" s="110"/>
      <c r="Y16" s="110"/>
      <c r="Z16" s="110"/>
      <c r="AA16" s="110"/>
      <c r="AB16" s="110"/>
      <c r="AC16" s="110"/>
      <c r="AD16" s="110"/>
      <c r="AE16" s="110"/>
      <c r="AF16" s="110"/>
      <c r="AG16" s="110"/>
      <c r="AH16" s="110"/>
      <c r="AI16" s="110"/>
    </row>
    <row r="17" spans="1:35" ht="15.75" x14ac:dyDescent="0.25">
      <c r="A17" s="110"/>
      <c r="B17" s="110"/>
      <c r="C17" s="110"/>
      <c r="D17" s="110"/>
      <c r="E17" s="110"/>
      <c r="F17" s="110"/>
      <c r="G17" s="110"/>
      <c r="H17" s="110"/>
      <c r="I17" s="110"/>
      <c r="J17" s="110"/>
      <c r="K17" s="110"/>
      <c r="L17" s="110"/>
      <c r="M17" s="110"/>
      <c r="N17" s="110"/>
      <c r="O17" s="110"/>
      <c r="P17" s="110"/>
      <c r="Q17" s="110"/>
      <c r="R17" s="153"/>
      <c r="S17" s="110"/>
      <c r="T17" s="110"/>
      <c r="U17" s="110"/>
      <c r="V17" s="110"/>
      <c r="W17" s="110"/>
      <c r="X17" s="110"/>
      <c r="Y17" s="110"/>
      <c r="Z17" s="110"/>
      <c r="AA17" s="110"/>
      <c r="AB17" s="110"/>
      <c r="AC17" s="110"/>
      <c r="AD17" s="110"/>
      <c r="AE17" s="110"/>
      <c r="AF17" s="110"/>
      <c r="AG17" s="110"/>
      <c r="AH17" s="110"/>
      <c r="AI17" s="110"/>
    </row>
    <row r="18" spans="1:35" s="110" customFormat="1" x14ac:dyDescent="0.25">
      <c r="B18" s="110" t="s">
        <v>317</v>
      </c>
      <c r="I18" s="698">
        <f>'VIZSGÁLATI DOKUMENTÁCIÓ'!$K$94</f>
        <v>0</v>
      </c>
      <c r="J18" s="699"/>
      <c r="K18" s="700"/>
      <c r="L18" s="154" t="s">
        <v>16</v>
      </c>
      <c r="M18" s="701">
        <f>'VIZSGÁLATI DOKUMENTÁCIÓ'!$O$94</f>
        <v>0</v>
      </c>
      <c r="N18" s="702"/>
      <c r="O18" s="154" t="s">
        <v>16</v>
      </c>
      <c r="P18" s="701">
        <f>'VIZSGÁLATI DOKUMENTÁCIÓ'!$R$94</f>
        <v>0</v>
      </c>
      <c r="Q18" s="702"/>
      <c r="R18" s="154" t="s">
        <v>16</v>
      </c>
      <c r="S18" s="110" t="s">
        <v>318</v>
      </c>
    </row>
    <row r="19" spans="1:35" ht="15" customHeight="1" x14ac:dyDescent="0.25">
      <c r="A19" s="110"/>
      <c r="B19" s="697" t="s">
        <v>320</v>
      </c>
      <c r="C19" s="697"/>
      <c r="D19" s="697"/>
      <c r="E19" s="697"/>
      <c r="F19" s="697"/>
      <c r="G19" s="697"/>
      <c r="H19" s="697"/>
      <c r="I19" s="697"/>
      <c r="J19" s="697"/>
      <c r="K19" s="697"/>
      <c r="L19" s="697"/>
      <c r="M19" s="697"/>
      <c r="N19" s="697"/>
      <c r="O19" s="697"/>
      <c r="P19" s="697"/>
      <c r="Q19" s="697"/>
      <c r="R19" s="697"/>
      <c r="S19" s="697"/>
      <c r="T19" s="697"/>
      <c r="U19" s="697"/>
      <c r="V19" s="697"/>
      <c r="W19" s="697"/>
      <c r="X19" s="697"/>
      <c r="Y19" s="697"/>
      <c r="Z19" s="697"/>
      <c r="AA19" s="697"/>
      <c r="AB19" s="697"/>
      <c r="AC19" s="697"/>
      <c r="AD19" s="697"/>
      <c r="AE19" s="697"/>
      <c r="AF19" s="697"/>
      <c r="AG19" s="697"/>
      <c r="AH19" s="697"/>
      <c r="AI19" s="110"/>
    </row>
    <row r="20" spans="1:35" ht="8.4499999999999993" customHeight="1" x14ac:dyDescent="0.25">
      <c r="A20" s="110"/>
      <c r="B20" s="110"/>
      <c r="C20" s="120"/>
      <c r="D20" s="110"/>
      <c r="E20" s="110"/>
      <c r="F20" s="110"/>
      <c r="G20" s="110"/>
      <c r="H20" s="110"/>
      <c r="I20" s="110"/>
      <c r="J20" s="110"/>
      <c r="K20" s="110"/>
      <c r="L20" s="110"/>
      <c r="M20" s="110"/>
      <c r="N20" s="110"/>
      <c r="O20" s="110"/>
      <c r="P20" s="110"/>
      <c r="Q20" s="110"/>
      <c r="R20" s="110"/>
      <c r="S20" s="110"/>
      <c r="T20" s="110"/>
      <c r="U20" s="110"/>
      <c r="V20" s="110"/>
      <c r="W20" s="110"/>
      <c r="X20" s="110"/>
      <c r="Y20" s="110"/>
      <c r="Z20" s="110"/>
      <c r="AA20" s="110"/>
      <c r="AB20" s="110"/>
      <c r="AC20" s="110"/>
      <c r="AD20" s="110"/>
      <c r="AE20" s="110"/>
      <c r="AF20" s="110"/>
      <c r="AG20" s="110"/>
      <c r="AH20" s="110"/>
      <c r="AI20" s="110"/>
    </row>
    <row r="21" spans="1:35" x14ac:dyDescent="0.25">
      <c r="A21" s="110"/>
      <c r="B21" s="696"/>
      <c r="C21" s="696"/>
      <c r="D21" s="696"/>
      <c r="E21" s="696"/>
      <c r="F21" s="696"/>
      <c r="G21" s="696"/>
      <c r="H21" s="696"/>
      <c r="I21" s="696"/>
      <c r="J21" s="696"/>
      <c r="K21" s="696"/>
      <c r="L21" s="696"/>
      <c r="M21" s="696"/>
      <c r="N21" s="696"/>
      <c r="O21" s="696"/>
      <c r="P21" s="696"/>
      <c r="Q21" s="696"/>
      <c r="R21" s="696"/>
      <c r="S21" s="696"/>
      <c r="T21" s="696"/>
      <c r="U21" s="696"/>
      <c r="V21" s="696"/>
      <c r="W21" s="696"/>
      <c r="X21" s="696"/>
      <c r="Y21" s="696"/>
      <c r="Z21" s="696"/>
      <c r="AA21" s="696"/>
      <c r="AB21" s="696"/>
      <c r="AC21" s="155" t="s">
        <v>319</v>
      </c>
      <c r="AD21" s="156"/>
      <c r="AE21" s="156"/>
      <c r="AF21" s="156"/>
      <c r="AG21" s="156"/>
      <c r="AH21" s="156"/>
      <c r="AI21" s="110"/>
    </row>
    <row r="22" spans="1:35" x14ac:dyDescent="0.25">
      <c r="A22" s="110"/>
      <c r="B22" s="157"/>
      <c r="C22" s="157"/>
      <c r="D22" s="157"/>
      <c r="E22" s="157"/>
      <c r="F22" s="157"/>
      <c r="G22" s="157"/>
      <c r="H22" s="157"/>
      <c r="I22" s="157"/>
      <c r="J22" s="157"/>
      <c r="K22" s="157"/>
      <c r="L22" s="157"/>
      <c r="M22" s="157"/>
      <c r="N22" s="157"/>
      <c r="O22" s="157"/>
      <c r="P22" s="157"/>
      <c r="Q22" s="157"/>
      <c r="R22" s="157"/>
      <c r="S22" s="157"/>
      <c r="T22" s="157"/>
      <c r="U22" s="157"/>
      <c r="V22" s="157"/>
      <c r="W22" s="157"/>
      <c r="X22" s="157"/>
      <c r="Y22" s="157"/>
      <c r="Z22" s="157"/>
      <c r="AA22" s="157"/>
      <c r="AB22" s="157"/>
      <c r="AC22" s="157"/>
      <c r="AD22" s="157"/>
      <c r="AE22" s="157"/>
      <c r="AF22" s="157"/>
      <c r="AG22" s="157"/>
      <c r="AH22" s="157"/>
      <c r="AI22" s="110"/>
    </row>
    <row r="23" spans="1:35" ht="15" customHeight="1" x14ac:dyDescent="0.25">
      <c r="A23" s="110"/>
      <c r="B23" s="157"/>
      <c r="C23" s="157"/>
      <c r="D23" s="157"/>
      <c r="E23" s="157"/>
      <c r="F23" s="157"/>
      <c r="G23" s="157"/>
      <c r="H23" s="157"/>
      <c r="I23" s="157"/>
      <c r="J23" s="157"/>
      <c r="K23" s="157"/>
      <c r="L23" s="157"/>
      <c r="M23" s="157"/>
      <c r="N23" s="157"/>
      <c r="O23" s="157"/>
      <c r="P23" s="157"/>
      <c r="Q23" s="157"/>
      <c r="R23" s="157"/>
      <c r="S23" s="157"/>
      <c r="T23" s="157"/>
      <c r="U23" s="157"/>
      <c r="V23" s="157"/>
      <c r="W23" s="157"/>
      <c r="X23" s="157"/>
      <c r="Y23" s="157"/>
      <c r="Z23" s="157"/>
      <c r="AA23" s="157"/>
      <c r="AB23" s="157"/>
      <c r="AC23" s="157"/>
      <c r="AD23" s="157"/>
      <c r="AE23" s="157"/>
      <c r="AF23" s="157"/>
      <c r="AG23" s="157"/>
      <c r="AH23" s="157"/>
      <c r="AI23" s="110"/>
    </row>
    <row r="24" spans="1:35" x14ac:dyDescent="0.25">
      <c r="A24" s="110"/>
      <c r="B24" s="157"/>
      <c r="C24" s="157"/>
      <c r="D24" s="157"/>
      <c r="E24" s="157"/>
      <c r="F24" s="157"/>
      <c r="G24" s="157"/>
      <c r="H24" s="157"/>
      <c r="I24" s="157"/>
      <c r="J24" s="157"/>
      <c r="K24" s="157"/>
      <c r="L24" s="157"/>
      <c r="M24" s="157"/>
      <c r="N24" s="157"/>
      <c r="O24" s="157"/>
      <c r="P24" s="157"/>
      <c r="Q24" s="157"/>
      <c r="R24" s="157"/>
      <c r="S24" s="157"/>
      <c r="T24" s="157"/>
      <c r="U24" s="157"/>
      <c r="V24" s="157"/>
      <c r="W24" s="157"/>
      <c r="X24" s="157"/>
      <c r="Y24" s="157"/>
      <c r="Z24" s="157"/>
      <c r="AA24" s="157"/>
      <c r="AB24" s="157"/>
      <c r="AC24" s="157"/>
      <c r="AD24" s="157"/>
      <c r="AE24" s="157"/>
      <c r="AF24" s="157"/>
      <c r="AG24" s="157"/>
      <c r="AH24" s="157"/>
      <c r="AI24" s="110"/>
    </row>
    <row r="25" spans="1:35" ht="15" customHeight="1" x14ac:dyDescent="0.25">
      <c r="A25" s="110"/>
      <c r="B25" s="692" t="s">
        <v>2159</v>
      </c>
      <c r="C25" s="692"/>
      <c r="D25" s="692"/>
      <c r="E25" s="692"/>
      <c r="F25" s="692"/>
      <c r="G25" s="692"/>
      <c r="H25" s="692"/>
      <c r="I25" s="692"/>
      <c r="J25" s="692"/>
      <c r="K25" s="692"/>
      <c r="L25" s="692"/>
      <c r="M25" s="692"/>
      <c r="N25" s="692"/>
      <c r="O25" s="692"/>
      <c r="P25" s="692"/>
      <c r="Q25" s="692"/>
      <c r="R25" s="692"/>
      <c r="S25" s="692"/>
      <c r="T25" s="692"/>
      <c r="U25" s="692"/>
      <c r="V25" s="692"/>
      <c r="W25" s="692"/>
      <c r="X25" s="692"/>
      <c r="Y25" s="692"/>
      <c r="Z25" s="692"/>
      <c r="AA25" s="692"/>
      <c r="AB25" s="692"/>
      <c r="AC25" s="692"/>
      <c r="AD25" s="692"/>
      <c r="AE25" s="692"/>
      <c r="AF25" s="692"/>
      <c r="AG25" s="692"/>
      <c r="AH25" s="692"/>
      <c r="AI25" s="110"/>
    </row>
    <row r="26" spans="1:35" s="307" customFormat="1" ht="21" customHeight="1" x14ac:dyDescent="0.25">
      <c r="A26" s="110"/>
      <c r="B26" s="157"/>
      <c r="C26" s="157"/>
      <c r="D26" s="157"/>
      <c r="E26" s="157"/>
      <c r="F26" s="157"/>
      <c r="G26" s="157"/>
      <c r="H26" s="157"/>
      <c r="I26" s="157"/>
      <c r="J26" s="157"/>
      <c r="K26" s="157"/>
      <c r="L26" s="157"/>
      <c r="M26" s="711"/>
      <c r="N26" s="711"/>
      <c r="O26" s="712" t="s">
        <v>2160</v>
      </c>
      <c r="P26" s="712"/>
      <c r="Q26" s="712"/>
      <c r="R26" s="712"/>
      <c r="S26" s="712"/>
      <c r="T26" s="712"/>
      <c r="U26" s="712"/>
      <c r="V26" s="712"/>
      <c r="W26" s="712"/>
      <c r="X26" s="712"/>
      <c r="Y26" s="712"/>
      <c r="Z26" s="712"/>
      <c r="AA26" s="712"/>
      <c r="AB26" s="712"/>
      <c r="AC26" s="712"/>
      <c r="AD26" s="712"/>
      <c r="AE26" s="712"/>
      <c r="AF26" s="712"/>
      <c r="AG26" s="712"/>
      <c r="AH26" s="712"/>
      <c r="AI26" s="110"/>
    </row>
    <row r="27" spans="1:35" s="307" customFormat="1" ht="3.75" customHeight="1" x14ac:dyDescent="0.25">
      <c r="A27" s="110"/>
      <c r="B27" s="110"/>
      <c r="C27" s="120"/>
      <c r="D27" s="110"/>
      <c r="E27" s="110"/>
      <c r="F27" s="110"/>
      <c r="G27" s="110"/>
      <c r="H27" s="110"/>
      <c r="I27" s="110"/>
      <c r="J27" s="110"/>
      <c r="K27" s="110"/>
      <c r="L27" s="110"/>
      <c r="M27" s="110"/>
      <c r="N27" s="110"/>
      <c r="O27" s="110"/>
      <c r="P27" s="110"/>
      <c r="Q27" s="110"/>
      <c r="R27" s="110"/>
      <c r="S27" s="110"/>
      <c r="T27" s="110"/>
      <c r="U27" s="110"/>
      <c r="V27" s="110"/>
      <c r="W27" s="110"/>
      <c r="X27" s="110"/>
      <c r="Y27" s="110"/>
      <c r="Z27" s="110"/>
      <c r="AA27" s="110"/>
      <c r="AB27" s="110"/>
      <c r="AC27" s="110"/>
      <c r="AD27" s="110"/>
      <c r="AE27" s="110"/>
      <c r="AF27" s="110"/>
      <c r="AG27" s="110"/>
      <c r="AH27" s="110"/>
      <c r="AI27" s="110"/>
    </row>
    <row r="28" spans="1:35" s="307" customFormat="1" ht="27" customHeight="1" x14ac:dyDescent="0.25">
      <c r="A28" s="110"/>
      <c r="B28" s="692" t="s">
        <v>2161</v>
      </c>
      <c r="C28" s="692"/>
      <c r="D28" s="692"/>
      <c r="E28" s="692"/>
      <c r="F28" s="692"/>
      <c r="G28" s="692"/>
      <c r="H28" s="692"/>
      <c r="I28" s="692"/>
      <c r="J28" s="692"/>
      <c r="K28" s="692"/>
      <c r="L28" s="692"/>
      <c r="M28" s="692"/>
      <c r="N28" s="692"/>
      <c r="O28" s="692"/>
      <c r="P28" s="692"/>
      <c r="Q28" s="692"/>
      <c r="R28" s="692"/>
      <c r="S28" s="692"/>
      <c r="T28" s="692"/>
      <c r="U28" s="692"/>
      <c r="V28" s="692"/>
      <c r="W28" s="692"/>
      <c r="X28" s="692"/>
      <c r="Y28" s="692"/>
      <c r="Z28" s="692"/>
      <c r="AA28" s="692"/>
      <c r="AB28" s="692"/>
      <c r="AC28" s="692"/>
      <c r="AD28" s="692"/>
      <c r="AE28" s="692"/>
      <c r="AF28" s="692"/>
      <c r="AG28" s="692"/>
      <c r="AH28" s="692"/>
      <c r="AI28" s="110"/>
    </row>
    <row r="29" spans="1:35" ht="15" customHeight="1" x14ac:dyDescent="0.25">
      <c r="A29" s="110"/>
      <c r="B29" s="710" t="s">
        <v>2162</v>
      </c>
      <c r="C29" s="710"/>
      <c r="D29" s="710"/>
      <c r="E29" s="710"/>
      <c r="F29" s="710"/>
      <c r="G29" s="710"/>
      <c r="H29" s="710"/>
      <c r="I29" s="710"/>
      <c r="J29" s="710"/>
      <c r="K29" s="710"/>
      <c r="L29" s="710"/>
      <c r="M29" s="710"/>
      <c r="N29" s="710"/>
      <c r="O29" s="710"/>
      <c r="P29" s="710"/>
      <c r="Q29" s="710"/>
      <c r="R29" s="710"/>
      <c r="S29" s="710"/>
      <c r="T29" s="710"/>
      <c r="U29" s="710"/>
      <c r="V29" s="710"/>
      <c r="W29" s="710"/>
      <c r="X29" s="710"/>
      <c r="Y29" s="710"/>
      <c r="Z29" s="710"/>
      <c r="AA29" s="710"/>
      <c r="AB29" s="710"/>
      <c r="AC29" s="710"/>
      <c r="AD29" s="710"/>
      <c r="AE29" s="710"/>
      <c r="AF29" s="710"/>
      <c r="AG29" s="710"/>
      <c r="AH29" s="710"/>
      <c r="AI29" s="110"/>
    </row>
    <row r="30" spans="1:35" x14ac:dyDescent="0.25">
      <c r="A30" s="110"/>
      <c r="B30" s="710"/>
      <c r="C30" s="710"/>
      <c r="D30" s="710"/>
      <c r="E30" s="710"/>
      <c r="F30" s="710"/>
      <c r="G30" s="710"/>
      <c r="H30" s="710"/>
      <c r="I30" s="710"/>
      <c r="J30" s="710"/>
      <c r="K30" s="710"/>
      <c r="L30" s="710"/>
      <c r="M30" s="710"/>
      <c r="N30" s="710"/>
      <c r="O30" s="710"/>
      <c r="P30" s="710"/>
      <c r="Q30" s="710"/>
      <c r="R30" s="710"/>
      <c r="S30" s="710"/>
      <c r="T30" s="710"/>
      <c r="U30" s="710"/>
      <c r="V30" s="710"/>
      <c r="W30" s="710"/>
      <c r="X30" s="710"/>
      <c r="Y30" s="710"/>
      <c r="Z30" s="710"/>
      <c r="AA30" s="710"/>
      <c r="AB30" s="710"/>
      <c r="AC30" s="710"/>
      <c r="AD30" s="710"/>
      <c r="AE30" s="710"/>
      <c r="AF30" s="710"/>
      <c r="AG30" s="710"/>
      <c r="AH30" s="710"/>
      <c r="AI30" s="110"/>
    </row>
    <row r="31" spans="1:35" x14ac:dyDescent="0.25">
      <c r="A31" s="110"/>
      <c r="B31" s="710"/>
      <c r="C31" s="710"/>
      <c r="D31" s="710"/>
      <c r="E31" s="710"/>
      <c r="F31" s="710"/>
      <c r="G31" s="710"/>
      <c r="H31" s="710"/>
      <c r="I31" s="710"/>
      <c r="J31" s="710"/>
      <c r="K31" s="710"/>
      <c r="L31" s="710"/>
      <c r="M31" s="710"/>
      <c r="N31" s="710"/>
      <c r="O31" s="710"/>
      <c r="P31" s="710"/>
      <c r="Q31" s="710"/>
      <c r="R31" s="710"/>
      <c r="S31" s="710"/>
      <c r="T31" s="710"/>
      <c r="U31" s="710"/>
      <c r="V31" s="710"/>
      <c r="W31" s="710"/>
      <c r="X31" s="710"/>
      <c r="Y31" s="710"/>
      <c r="Z31" s="710"/>
      <c r="AA31" s="710"/>
      <c r="AB31" s="710"/>
      <c r="AC31" s="710"/>
      <c r="AD31" s="710"/>
      <c r="AE31" s="710"/>
      <c r="AF31" s="710"/>
      <c r="AG31" s="710"/>
      <c r="AH31" s="710"/>
      <c r="AI31" s="110"/>
    </row>
    <row r="32" spans="1:35" x14ac:dyDescent="0.25">
      <c r="A32" s="110"/>
      <c r="B32" s="710"/>
      <c r="C32" s="710"/>
      <c r="D32" s="710"/>
      <c r="E32" s="710"/>
      <c r="F32" s="710"/>
      <c r="G32" s="710"/>
      <c r="H32" s="710"/>
      <c r="I32" s="710"/>
      <c r="J32" s="710"/>
      <c r="K32" s="710"/>
      <c r="L32" s="710"/>
      <c r="M32" s="710"/>
      <c r="N32" s="710"/>
      <c r="O32" s="710"/>
      <c r="P32" s="710"/>
      <c r="Q32" s="710"/>
      <c r="R32" s="710"/>
      <c r="S32" s="710"/>
      <c r="T32" s="710"/>
      <c r="U32" s="710"/>
      <c r="V32" s="710"/>
      <c r="W32" s="710"/>
      <c r="X32" s="710"/>
      <c r="Y32" s="710"/>
      <c r="Z32" s="710"/>
      <c r="AA32" s="710"/>
      <c r="AB32" s="710"/>
      <c r="AC32" s="710"/>
      <c r="AD32" s="710"/>
      <c r="AE32" s="710"/>
      <c r="AF32" s="710"/>
      <c r="AG32" s="710"/>
      <c r="AH32" s="710"/>
      <c r="AI32" s="110"/>
    </row>
    <row r="33" spans="1:35" x14ac:dyDescent="0.25">
      <c r="A33" s="110"/>
      <c r="B33" s="710"/>
      <c r="C33" s="710"/>
      <c r="D33" s="710"/>
      <c r="E33" s="710"/>
      <c r="F33" s="710"/>
      <c r="G33" s="710"/>
      <c r="H33" s="710"/>
      <c r="I33" s="710"/>
      <c r="J33" s="710"/>
      <c r="K33" s="710"/>
      <c r="L33" s="710"/>
      <c r="M33" s="710"/>
      <c r="N33" s="710"/>
      <c r="O33" s="710"/>
      <c r="P33" s="710"/>
      <c r="Q33" s="710"/>
      <c r="R33" s="710"/>
      <c r="S33" s="710"/>
      <c r="T33" s="710"/>
      <c r="U33" s="710"/>
      <c r="V33" s="710"/>
      <c r="W33" s="710"/>
      <c r="X33" s="710"/>
      <c r="Y33" s="710"/>
      <c r="Z33" s="710"/>
      <c r="AA33" s="710"/>
      <c r="AB33" s="710"/>
      <c r="AC33" s="710"/>
      <c r="AD33" s="710"/>
      <c r="AE33" s="710"/>
      <c r="AF33" s="710"/>
      <c r="AG33" s="710"/>
      <c r="AH33" s="710"/>
      <c r="AI33" s="110"/>
    </row>
    <row r="34" spans="1:35" x14ac:dyDescent="0.25">
      <c r="A34" s="110"/>
      <c r="B34" s="710"/>
      <c r="C34" s="710"/>
      <c r="D34" s="710"/>
      <c r="E34" s="710"/>
      <c r="F34" s="710"/>
      <c r="G34" s="710"/>
      <c r="H34" s="710"/>
      <c r="I34" s="710"/>
      <c r="J34" s="710"/>
      <c r="K34" s="710"/>
      <c r="L34" s="710"/>
      <c r="M34" s="710"/>
      <c r="N34" s="710"/>
      <c r="O34" s="710"/>
      <c r="P34" s="710"/>
      <c r="Q34" s="710"/>
      <c r="R34" s="710"/>
      <c r="S34" s="710"/>
      <c r="T34" s="710"/>
      <c r="U34" s="710"/>
      <c r="V34" s="710"/>
      <c r="W34" s="710"/>
      <c r="X34" s="710"/>
      <c r="Y34" s="710"/>
      <c r="Z34" s="710"/>
      <c r="AA34" s="710"/>
      <c r="AB34" s="710"/>
      <c r="AC34" s="710"/>
      <c r="AD34" s="710"/>
      <c r="AE34" s="710"/>
      <c r="AF34" s="710"/>
      <c r="AG34" s="710"/>
      <c r="AH34" s="710"/>
      <c r="AI34" s="110"/>
    </row>
    <row r="35" spans="1:35" x14ac:dyDescent="0.25">
      <c r="A35" s="110"/>
      <c r="B35" s="710"/>
      <c r="C35" s="710"/>
      <c r="D35" s="710"/>
      <c r="E35" s="710"/>
      <c r="F35" s="710"/>
      <c r="G35" s="710"/>
      <c r="H35" s="710"/>
      <c r="I35" s="710"/>
      <c r="J35" s="710"/>
      <c r="K35" s="710"/>
      <c r="L35" s="710"/>
      <c r="M35" s="710"/>
      <c r="N35" s="710"/>
      <c r="O35" s="710"/>
      <c r="P35" s="710"/>
      <c r="Q35" s="710"/>
      <c r="R35" s="710"/>
      <c r="S35" s="710"/>
      <c r="T35" s="710"/>
      <c r="U35" s="710"/>
      <c r="V35" s="710"/>
      <c r="W35" s="710"/>
      <c r="X35" s="710"/>
      <c r="Y35" s="710"/>
      <c r="Z35" s="710"/>
      <c r="AA35" s="710"/>
      <c r="AB35" s="710"/>
      <c r="AC35" s="710"/>
      <c r="AD35" s="710"/>
      <c r="AE35" s="710"/>
      <c r="AF35" s="710"/>
      <c r="AG35" s="710"/>
      <c r="AH35" s="710"/>
      <c r="AI35" s="110"/>
    </row>
    <row r="36" spans="1:35" x14ac:dyDescent="0.25">
      <c r="A36" s="110"/>
      <c r="B36" s="710"/>
      <c r="C36" s="710"/>
      <c r="D36" s="710"/>
      <c r="E36" s="710"/>
      <c r="F36" s="710"/>
      <c r="G36" s="710"/>
      <c r="H36" s="710"/>
      <c r="I36" s="710"/>
      <c r="J36" s="710"/>
      <c r="K36" s="710"/>
      <c r="L36" s="710"/>
      <c r="M36" s="710"/>
      <c r="N36" s="710"/>
      <c r="O36" s="710"/>
      <c r="P36" s="710"/>
      <c r="Q36" s="710"/>
      <c r="R36" s="710"/>
      <c r="S36" s="710"/>
      <c r="T36" s="710"/>
      <c r="U36" s="710"/>
      <c r="V36" s="710"/>
      <c r="W36" s="710"/>
      <c r="X36" s="710"/>
      <c r="Y36" s="710"/>
      <c r="Z36" s="710"/>
      <c r="AA36" s="710"/>
      <c r="AB36" s="710"/>
      <c r="AC36" s="710"/>
      <c r="AD36" s="710"/>
      <c r="AE36" s="710"/>
      <c r="AF36" s="710"/>
      <c r="AG36" s="710"/>
      <c r="AH36" s="710"/>
      <c r="AI36" s="110"/>
    </row>
    <row r="37" spans="1:35" x14ac:dyDescent="0.25">
      <c r="A37" s="110"/>
      <c r="B37" s="710"/>
      <c r="C37" s="710"/>
      <c r="D37" s="710"/>
      <c r="E37" s="710"/>
      <c r="F37" s="710"/>
      <c r="G37" s="710"/>
      <c r="H37" s="710"/>
      <c r="I37" s="710"/>
      <c r="J37" s="710"/>
      <c r="K37" s="710"/>
      <c r="L37" s="710"/>
      <c r="M37" s="710"/>
      <c r="N37" s="710"/>
      <c r="O37" s="710"/>
      <c r="P37" s="710"/>
      <c r="Q37" s="710"/>
      <c r="R37" s="710"/>
      <c r="S37" s="710"/>
      <c r="T37" s="710"/>
      <c r="U37" s="710"/>
      <c r="V37" s="710"/>
      <c r="W37" s="710"/>
      <c r="X37" s="710"/>
      <c r="Y37" s="710"/>
      <c r="Z37" s="710"/>
      <c r="AA37" s="710"/>
      <c r="AB37" s="710"/>
      <c r="AC37" s="710"/>
      <c r="AD37" s="710"/>
      <c r="AE37" s="710"/>
      <c r="AF37" s="710"/>
      <c r="AG37" s="710"/>
      <c r="AH37" s="710"/>
      <c r="AI37" s="110"/>
    </row>
    <row r="38" spans="1:35" x14ac:dyDescent="0.25">
      <c r="A38" s="110"/>
      <c r="B38" s="710"/>
      <c r="C38" s="710"/>
      <c r="D38" s="710"/>
      <c r="E38" s="710"/>
      <c r="F38" s="710"/>
      <c r="G38" s="710"/>
      <c r="H38" s="710"/>
      <c r="I38" s="710"/>
      <c r="J38" s="710"/>
      <c r="K38" s="710"/>
      <c r="L38" s="710"/>
      <c r="M38" s="710"/>
      <c r="N38" s="710"/>
      <c r="O38" s="710"/>
      <c r="P38" s="710"/>
      <c r="Q38" s="710"/>
      <c r="R38" s="710"/>
      <c r="S38" s="710"/>
      <c r="T38" s="710"/>
      <c r="U38" s="710"/>
      <c r="V38" s="710"/>
      <c r="W38" s="710"/>
      <c r="X38" s="710"/>
      <c r="Y38" s="710"/>
      <c r="Z38" s="710"/>
      <c r="AA38" s="710"/>
      <c r="AB38" s="710"/>
      <c r="AC38" s="710"/>
      <c r="AD38" s="710"/>
      <c r="AE38" s="710"/>
      <c r="AF38" s="710"/>
      <c r="AG38" s="710"/>
      <c r="AH38" s="710"/>
      <c r="AI38" s="110"/>
    </row>
    <row r="39" spans="1:35" x14ac:dyDescent="0.25">
      <c r="A39" s="110"/>
      <c r="B39" s="157"/>
      <c r="C39" s="157"/>
      <c r="D39" s="157"/>
      <c r="E39" s="157"/>
      <c r="F39" s="157"/>
      <c r="G39" s="157"/>
      <c r="H39" s="157"/>
      <c r="I39" s="157"/>
      <c r="J39" s="157"/>
      <c r="K39" s="157"/>
      <c r="L39" s="157"/>
      <c r="M39" s="157"/>
      <c r="N39" s="157"/>
      <c r="O39" s="157"/>
      <c r="P39" s="157"/>
      <c r="Q39" s="157"/>
      <c r="R39" s="157"/>
      <c r="S39" s="157"/>
      <c r="T39" s="157"/>
      <c r="U39" s="157"/>
      <c r="V39" s="157"/>
      <c r="W39" s="157"/>
      <c r="X39" s="157"/>
      <c r="Y39" s="157"/>
      <c r="Z39" s="157"/>
      <c r="AA39" s="157"/>
      <c r="AB39" s="157"/>
      <c r="AC39" s="157"/>
      <c r="AD39" s="157"/>
      <c r="AE39" s="157"/>
      <c r="AF39" s="157"/>
      <c r="AG39" s="157"/>
      <c r="AH39" s="157"/>
      <c r="AI39" s="110"/>
    </row>
    <row r="40" spans="1:35" x14ac:dyDescent="0.25">
      <c r="A40" s="110"/>
      <c r="B40" s="110"/>
      <c r="C40" s="110"/>
      <c r="D40" s="110"/>
      <c r="E40" s="110"/>
      <c r="F40" s="110"/>
      <c r="G40" s="110"/>
      <c r="H40" s="110"/>
      <c r="I40" s="110"/>
      <c r="J40" s="110"/>
      <c r="K40" s="110"/>
      <c r="L40" s="110"/>
      <c r="M40" s="110"/>
      <c r="N40" s="110"/>
      <c r="O40" s="110"/>
      <c r="P40" s="110"/>
      <c r="Q40" s="110"/>
      <c r="R40" s="110"/>
      <c r="S40" s="110"/>
      <c r="T40" s="110"/>
      <c r="U40" s="110"/>
      <c r="V40" s="110"/>
      <c r="W40" s="110"/>
      <c r="X40" s="110"/>
      <c r="Y40" s="110"/>
      <c r="Z40" s="110"/>
      <c r="AA40" s="110"/>
      <c r="AB40" s="110"/>
      <c r="AC40" s="110"/>
      <c r="AD40" s="110"/>
      <c r="AE40" s="110"/>
      <c r="AF40" s="110"/>
      <c r="AG40" s="110"/>
      <c r="AH40" s="110"/>
      <c r="AI40" s="110"/>
    </row>
    <row r="41" spans="1:35" x14ac:dyDescent="0.25">
      <c r="A41" s="110"/>
      <c r="B41" s="110"/>
      <c r="C41" s="110"/>
      <c r="D41" s="110"/>
      <c r="E41" s="110"/>
      <c r="F41" s="110"/>
      <c r="G41" s="110"/>
      <c r="H41" s="110"/>
      <c r="I41" s="110"/>
      <c r="J41" s="110"/>
      <c r="K41" s="110"/>
      <c r="L41" s="110"/>
      <c r="M41" s="110"/>
      <c r="N41" s="110"/>
      <c r="O41" s="110"/>
      <c r="P41" s="110"/>
      <c r="Q41" s="110"/>
      <c r="R41" s="110"/>
      <c r="S41" s="110"/>
      <c r="T41" s="110"/>
      <c r="U41" s="110"/>
      <c r="V41" s="110"/>
      <c r="W41" s="110"/>
      <c r="X41" s="110"/>
      <c r="Y41" s="110"/>
      <c r="Z41" s="110"/>
      <c r="AA41" s="110"/>
      <c r="AB41" s="110"/>
      <c r="AC41" s="110"/>
      <c r="AD41" s="110"/>
      <c r="AE41" s="110"/>
      <c r="AF41" s="110"/>
      <c r="AG41" s="110"/>
      <c r="AH41" s="110"/>
      <c r="AI41" s="110"/>
    </row>
    <row r="42" spans="1:35" x14ac:dyDescent="0.25">
      <c r="A42" s="110"/>
      <c r="B42" s="110"/>
      <c r="C42" s="110"/>
      <c r="D42" s="110"/>
      <c r="E42" s="110"/>
      <c r="F42" s="110"/>
      <c r="G42" s="110"/>
      <c r="H42" s="110"/>
      <c r="I42" s="110"/>
      <c r="J42" s="110"/>
      <c r="K42" s="110"/>
      <c r="L42" s="110"/>
      <c r="M42" s="110"/>
      <c r="N42" s="110"/>
      <c r="O42" s="110"/>
      <c r="P42" s="110"/>
      <c r="Q42" s="110"/>
      <c r="R42" s="110"/>
      <c r="S42" s="110"/>
      <c r="T42" s="110"/>
      <c r="U42" s="110"/>
      <c r="V42" s="110"/>
      <c r="W42" s="110"/>
      <c r="X42" s="110"/>
      <c r="Y42" s="110"/>
      <c r="Z42" s="110"/>
      <c r="AA42" s="110"/>
      <c r="AB42" s="110"/>
      <c r="AC42" s="110"/>
      <c r="AD42" s="110"/>
      <c r="AE42" s="110"/>
      <c r="AF42" s="110"/>
      <c r="AG42" s="110"/>
      <c r="AH42" s="110"/>
      <c r="AI42" s="110"/>
    </row>
    <row r="43" spans="1:35" s="19" customFormat="1" x14ac:dyDescent="0.25">
      <c r="A43" s="108"/>
      <c r="B43" s="108" t="s">
        <v>304</v>
      </c>
      <c r="C43" s="108"/>
      <c r="D43" s="470"/>
      <c r="E43" s="470"/>
      <c r="F43" s="470"/>
      <c r="G43" s="470"/>
      <c r="H43" s="470"/>
      <c r="I43" s="470"/>
      <c r="J43" s="470"/>
      <c r="K43" s="470"/>
      <c r="L43" s="470"/>
      <c r="M43" s="470"/>
      <c r="N43" s="470"/>
      <c r="O43" s="470"/>
      <c r="P43" s="470"/>
      <c r="Q43" s="108"/>
      <c r="R43" s="108"/>
      <c r="S43" s="108"/>
      <c r="T43" s="108"/>
      <c r="U43" s="108"/>
      <c r="V43" s="108"/>
      <c r="W43" s="108"/>
      <c r="X43" s="108"/>
      <c r="Y43" s="108"/>
      <c r="Z43" s="108"/>
      <c r="AA43" s="109" t="s">
        <v>305</v>
      </c>
      <c r="AB43" s="108"/>
      <c r="AC43" s="108"/>
      <c r="AD43" s="108"/>
      <c r="AE43" s="108"/>
      <c r="AF43" s="108"/>
      <c r="AG43" s="108"/>
      <c r="AH43" s="108"/>
      <c r="AI43" s="108"/>
    </row>
    <row r="44" spans="1:35" s="19" customFormat="1" x14ac:dyDescent="0.25">
      <c r="A44" s="108"/>
      <c r="B44" s="108"/>
      <c r="C44" s="108"/>
      <c r="D44" s="108"/>
      <c r="E44" s="108"/>
      <c r="F44" s="108"/>
      <c r="G44" s="108"/>
      <c r="H44" s="108"/>
      <c r="I44" s="108"/>
      <c r="J44" s="108"/>
      <c r="K44" s="108"/>
      <c r="L44" s="108"/>
      <c r="M44" s="108"/>
      <c r="N44" s="108"/>
      <c r="O44" s="108"/>
      <c r="P44" s="108"/>
      <c r="Q44" s="108"/>
      <c r="R44" s="108"/>
      <c r="S44" s="108"/>
      <c r="T44" s="108"/>
      <c r="U44" s="108"/>
      <c r="V44" s="108"/>
      <c r="W44" s="108"/>
      <c r="X44" s="108"/>
      <c r="Y44" s="108"/>
      <c r="Z44" s="108"/>
      <c r="AA44" s="109"/>
      <c r="AB44" s="108"/>
      <c r="AC44" s="108"/>
      <c r="AD44" s="108"/>
      <c r="AE44" s="108"/>
      <c r="AF44" s="108"/>
      <c r="AG44" s="108"/>
      <c r="AH44" s="108"/>
      <c r="AI44" s="108"/>
    </row>
    <row r="45" spans="1:35" s="19" customFormat="1" x14ac:dyDescent="0.25">
      <c r="A45" s="108"/>
      <c r="B45" s="108"/>
      <c r="C45" s="108"/>
      <c r="D45" s="108"/>
      <c r="E45" s="108"/>
      <c r="F45" s="108"/>
      <c r="G45" s="108"/>
      <c r="H45" s="108"/>
      <c r="I45" s="108"/>
      <c r="J45" s="108"/>
      <c r="K45" s="108"/>
      <c r="L45" s="108"/>
      <c r="M45" s="108"/>
      <c r="N45" s="108"/>
      <c r="O45" s="108"/>
      <c r="P45" s="108"/>
      <c r="Q45" s="108"/>
      <c r="R45" s="108"/>
      <c r="S45" s="108"/>
      <c r="T45" s="108"/>
      <c r="U45" s="108"/>
      <c r="V45" s="108"/>
      <c r="W45" s="108"/>
      <c r="X45" s="108"/>
      <c r="Y45" s="108"/>
      <c r="Z45" s="108"/>
      <c r="AA45" s="109"/>
      <c r="AB45" s="108"/>
      <c r="AC45" s="108"/>
      <c r="AD45" s="108"/>
      <c r="AE45" s="108"/>
      <c r="AF45" s="108"/>
      <c r="AG45" s="108"/>
      <c r="AH45" s="108"/>
      <c r="AI45" s="108"/>
    </row>
    <row r="46" spans="1:35" s="19" customFormat="1" x14ac:dyDescent="0.25">
      <c r="A46" s="108"/>
      <c r="B46" s="108"/>
      <c r="C46" s="108"/>
      <c r="D46" s="108"/>
      <c r="E46" s="108"/>
      <c r="F46" s="108"/>
      <c r="G46" s="108"/>
      <c r="H46" s="108"/>
      <c r="I46" s="108"/>
      <c r="J46" s="108"/>
      <c r="K46" s="108"/>
      <c r="L46" s="108"/>
      <c r="M46" s="108"/>
      <c r="N46" s="108"/>
      <c r="O46" s="108"/>
      <c r="P46" s="108"/>
      <c r="Q46" s="108"/>
      <c r="R46" s="108"/>
      <c r="S46" s="108"/>
      <c r="T46" s="108"/>
      <c r="U46" s="470"/>
      <c r="V46" s="470"/>
      <c r="W46" s="470"/>
      <c r="X46" s="470"/>
      <c r="Y46" s="470"/>
      <c r="Z46" s="470"/>
      <c r="AA46" s="470"/>
      <c r="AB46" s="470"/>
      <c r="AC46" s="470"/>
      <c r="AD46" s="470"/>
      <c r="AE46" s="470"/>
      <c r="AF46" s="470"/>
      <c r="AG46" s="470"/>
      <c r="AH46" s="108"/>
      <c r="AI46" s="108"/>
    </row>
    <row r="47" spans="1:35" s="19" customFormat="1" x14ac:dyDescent="0.25">
      <c r="A47" s="108"/>
      <c r="B47" s="108"/>
      <c r="C47" s="108"/>
      <c r="D47" s="108"/>
      <c r="E47" s="108"/>
      <c r="F47" s="108"/>
      <c r="G47" s="108"/>
      <c r="H47" s="108"/>
      <c r="I47" s="108"/>
      <c r="J47" s="108"/>
      <c r="K47" s="108"/>
      <c r="L47" s="108"/>
      <c r="M47" s="108"/>
      <c r="N47" s="108"/>
      <c r="O47" s="108"/>
      <c r="P47" s="108"/>
      <c r="Q47" s="108"/>
      <c r="R47" s="108"/>
      <c r="S47" s="108"/>
      <c r="T47" s="108"/>
      <c r="U47" s="108"/>
      <c r="V47" s="108"/>
      <c r="W47" s="108"/>
      <c r="X47" s="108"/>
      <c r="Y47" s="108"/>
      <c r="Z47" s="108"/>
      <c r="AA47" s="109" t="s">
        <v>306</v>
      </c>
      <c r="AB47" s="108"/>
      <c r="AC47" s="108"/>
      <c r="AD47" s="108"/>
      <c r="AE47" s="108"/>
      <c r="AF47" s="108"/>
      <c r="AG47" s="108"/>
      <c r="AH47" s="108"/>
      <c r="AI47" s="108"/>
    </row>
    <row r="48" spans="1:35" x14ac:dyDescent="0.25">
      <c r="A48" s="110"/>
      <c r="B48" s="110"/>
      <c r="C48" s="110"/>
      <c r="D48" s="110"/>
      <c r="E48" s="110"/>
      <c r="F48" s="110"/>
      <c r="G48" s="110"/>
      <c r="H48" s="110"/>
      <c r="I48" s="110"/>
      <c r="J48" s="110"/>
      <c r="K48" s="110"/>
      <c r="L48" s="110"/>
      <c r="M48" s="110"/>
      <c r="N48" s="110"/>
      <c r="O48" s="110"/>
      <c r="P48" s="110"/>
      <c r="Q48" s="110"/>
      <c r="R48" s="110"/>
      <c r="S48" s="110"/>
      <c r="T48" s="110"/>
      <c r="U48" s="110"/>
      <c r="V48" s="110"/>
      <c r="W48" s="110"/>
      <c r="X48" s="110"/>
      <c r="Y48" s="110"/>
      <c r="Z48" s="110"/>
      <c r="AA48" s="109" t="s">
        <v>1995</v>
      </c>
      <c r="AB48" s="110"/>
      <c r="AC48" s="110"/>
      <c r="AD48" s="110"/>
      <c r="AE48" s="110"/>
      <c r="AF48" s="110"/>
      <c r="AG48" s="110"/>
      <c r="AH48" s="110"/>
      <c r="AI48" s="110"/>
    </row>
    <row r="49" spans="1:35" x14ac:dyDescent="0.25">
      <c r="A49" s="110"/>
      <c r="B49" s="110"/>
      <c r="C49" s="110"/>
      <c r="D49" s="110"/>
      <c r="E49" s="110"/>
      <c r="F49" s="110"/>
      <c r="G49" s="110"/>
      <c r="H49" s="110"/>
      <c r="I49" s="110"/>
      <c r="J49" s="110"/>
      <c r="K49" s="110"/>
      <c r="L49" s="110"/>
      <c r="M49" s="110"/>
      <c r="N49" s="110"/>
      <c r="O49" s="110"/>
      <c r="P49" s="110"/>
      <c r="Q49" s="110"/>
      <c r="R49" s="110"/>
      <c r="S49" s="110"/>
      <c r="T49" s="110"/>
      <c r="U49" s="110"/>
      <c r="V49" s="110"/>
      <c r="W49" s="110"/>
      <c r="X49" s="110"/>
      <c r="Y49" s="110"/>
      <c r="Z49" s="110"/>
      <c r="AA49" s="110"/>
      <c r="AB49" s="110"/>
      <c r="AC49" s="110"/>
      <c r="AD49" s="110"/>
      <c r="AE49" s="110"/>
      <c r="AF49" s="110"/>
      <c r="AG49" s="110"/>
      <c r="AH49" s="110"/>
      <c r="AI49" s="110"/>
    </row>
    <row r="50" spans="1:35" x14ac:dyDescent="0.25">
      <c r="A50" s="110"/>
      <c r="B50" s="110"/>
      <c r="C50" s="110"/>
      <c r="D50" s="110"/>
      <c r="E50" s="110"/>
      <c r="F50" s="110"/>
      <c r="G50" s="110"/>
      <c r="H50" s="110"/>
      <c r="I50" s="110"/>
      <c r="J50" s="110"/>
      <c r="K50" s="110"/>
      <c r="L50" s="110"/>
      <c r="M50" s="110"/>
      <c r="N50" s="110"/>
      <c r="O50" s="110"/>
      <c r="P50" s="110"/>
      <c r="Q50" s="110"/>
      <c r="R50" s="110"/>
      <c r="S50" s="110"/>
      <c r="T50" s="110"/>
      <c r="U50" s="110"/>
      <c r="V50" s="110"/>
      <c r="W50" s="110"/>
      <c r="X50" s="110"/>
      <c r="Y50" s="110"/>
      <c r="Z50" s="110"/>
      <c r="AA50" s="110"/>
      <c r="AB50" s="110"/>
      <c r="AC50" s="110"/>
      <c r="AD50" s="110"/>
      <c r="AE50" s="110"/>
      <c r="AF50" s="110"/>
      <c r="AG50" s="110"/>
      <c r="AH50" s="110"/>
      <c r="AI50" s="110"/>
    </row>
    <row r="51" spans="1:35" x14ac:dyDescent="0.25">
      <c r="A51" s="110"/>
      <c r="B51" s="110"/>
      <c r="C51" s="110"/>
      <c r="D51" s="110"/>
      <c r="E51" s="110"/>
      <c r="F51" s="110"/>
      <c r="G51" s="110"/>
      <c r="H51" s="110"/>
      <c r="I51" s="110"/>
      <c r="J51" s="110"/>
      <c r="K51" s="110"/>
      <c r="L51" s="110"/>
      <c r="M51" s="110"/>
      <c r="N51" s="110"/>
      <c r="O51" s="110"/>
      <c r="P51" s="110"/>
      <c r="Q51" s="110"/>
      <c r="R51" s="110"/>
      <c r="S51" s="110"/>
      <c r="T51" s="110"/>
      <c r="U51" s="110"/>
      <c r="V51" s="110"/>
      <c r="W51" s="110"/>
      <c r="X51" s="110"/>
      <c r="Y51" s="110"/>
      <c r="Z51" s="110"/>
      <c r="AA51" s="110"/>
      <c r="AB51" s="110"/>
      <c r="AC51" s="110"/>
      <c r="AD51" s="110"/>
      <c r="AE51" s="110"/>
      <c r="AF51" s="110"/>
      <c r="AG51" s="110"/>
      <c r="AH51" s="110"/>
      <c r="AI51" s="110"/>
    </row>
  </sheetData>
  <sheetProtection password="C94D" sheet="1" objects="1" scenarios="1" selectLockedCells="1"/>
  <customSheetViews>
    <customSheetView guid="{9F863CFB-40A5-4199-A02D-26D2EF48A260}" showPageBreaks="1" view="pageLayout">
      <selection activeCell="M3" sqref="M3"/>
      <pageMargins left="0.39370078740157483" right="0.39370078740157483" top="0.74803149606299213" bottom="0.74803149606299213" header="0.31496062992125984" footer="0.31496062992125984"/>
      <printOptions horizontalCentered="1"/>
      <pageSetup paperSize="9" orientation="portrait" horizontalDpi="0" verticalDpi="0" r:id="rId1"/>
      <headerFooter>
        <oddHeader>&amp;CFelhívás a munkaviszonnyal összefüggésben 
bekövetkezett kár bejelentésére&amp;R3. számú melléklet</oddHeader>
      </headerFooter>
    </customSheetView>
  </customSheetViews>
  <mergeCells count="22">
    <mergeCell ref="U46:AG46"/>
    <mergeCell ref="B29:AH38"/>
    <mergeCell ref="B28:AH28"/>
    <mergeCell ref="M26:N26"/>
    <mergeCell ref="O26:AH26"/>
    <mergeCell ref="D43:P43"/>
    <mergeCell ref="K10:AG10"/>
    <mergeCell ref="Y1:Z1"/>
    <mergeCell ref="AC1:AH1"/>
    <mergeCell ref="Y2:Z2"/>
    <mergeCell ref="AC2:AH2"/>
    <mergeCell ref="I7:AG7"/>
    <mergeCell ref="B25:AH25"/>
    <mergeCell ref="I12:P12"/>
    <mergeCell ref="T12:AB12"/>
    <mergeCell ref="AE12:AF12"/>
    <mergeCell ref="B21:AB21"/>
    <mergeCell ref="B19:AH19"/>
    <mergeCell ref="I18:K18"/>
    <mergeCell ref="M18:N18"/>
    <mergeCell ref="P18:Q18"/>
    <mergeCell ref="G12:H12"/>
  </mergeCells>
  <printOptions horizontalCentered="1"/>
  <pageMargins left="0.39370078740157483" right="0.39370078740157483" top="0.74803149606299213" bottom="0.74803149606299213" header="0.31496062992125984" footer="0.31496062992125984"/>
  <pageSetup paperSize="9" orientation="portrait" r:id="rId2"/>
  <headerFooter>
    <oddHeader>&amp;R&amp;10 4. számú melléklet</oddHeader>
  </headerFooter>
  <ignoredErrors>
    <ignoredError sqref="Y2 AC2 G12 I12 T12 AE12 I7 I18 M18 P18 K10" unlockedFormula="1"/>
    <ignoredError sqref="X2" numberStoredAsText="1"/>
  </ignoredError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CP881"/>
  <sheetViews>
    <sheetView showGridLines="0" zoomScaleNormal="100" zoomScaleSheetLayoutView="85" workbookViewId="0">
      <pane ySplit="2" topLeftCell="A3" activePane="bottomLeft" state="frozen"/>
      <selection pane="bottomLeft" activeCell="A3" sqref="A3"/>
    </sheetView>
  </sheetViews>
  <sheetFormatPr defaultRowHeight="12.75" x14ac:dyDescent="0.2"/>
  <cols>
    <col min="1" max="1" width="3.42578125" style="5" bestFit="1" customWidth="1"/>
    <col min="2" max="2" width="2.7109375" style="4" customWidth="1"/>
    <col min="3" max="3" width="4.7109375" style="4" customWidth="1"/>
    <col min="4" max="4" width="19.85546875" style="4" bestFit="1" customWidth="1"/>
    <col min="5" max="5" width="23.85546875" style="4" bestFit="1" customWidth="1"/>
    <col min="6" max="6" width="2.7109375" style="4" customWidth="1"/>
    <col min="7" max="7" width="4" style="4" bestFit="1" customWidth="1"/>
    <col min="8" max="8" width="29.42578125" style="4" bestFit="1" customWidth="1"/>
    <col min="9" max="9" width="32.85546875" style="4" bestFit="1" customWidth="1"/>
    <col min="10" max="10" width="2.7109375" style="4" customWidth="1"/>
    <col min="11" max="11" width="8.5703125" style="4" bestFit="1" customWidth="1"/>
    <col min="12" max="12" width="28.85546875" style="4" bestFit="1" customWidth="1"/>
    <col min="13" max="13" width="31.85546875" style="4" bestFit="1" customWidth="1"/>
    <col min="14" max="14" width="2.7109375" style="4" customWidth="1"/>
    <col min="15" max="15" width="8.5703125" style="4" bestFit="1" customWidth="1"/>
    <col min="16" max="16" width="9.5703125" style="4" bestFit="1" customWidth="1"/>
    <col min="17" max="17" width="2.7109375" style="4" customWidth="1"/>
    <col min="18" max="18" width="8.5703125" style="4" bestFit="1" customWidth="1"/>
    <col min="19" max="19" width="34.85546875" style="4" bestFit="1" customWidth="1"/>
    <col min="20" max="20" width="37.7109375" style="4" bestFit="1" customWidth="1"/>
    <col min="21" max="21" width="2.7109375" style="4" customWidth="1"/>
    <col min="22" max="22" width="8.5703125" style="4" bestFit="1" customWidth="1"/>
    <col min="23" max="23" width="23.5703125" style="4" bestFit="1" customWidth="1"/>
    <col min="24" max="24" width="2.7109375" style="4" customWidth="1"/>
    <col min="25" max="25" width="4" style="14" bestFit="1" customWidth="1"/>
    <col min="26" max="26" width="51.5703125" style="4" bestFit="1" customWidth="1"/>
    <col min="27" max="27" width="56.140625" style="4" bestFit="1" customWidth="1"/>
    <col min="28" max="28" width="2.7109375" style="4" customWidth="1"/>
    <col min="29" max="29" width="4" style="14" bestFit="1" customWidth="1"/>
    <col min="30" max="30" width="51.5703125" style="4" bestFit="1" customWidth="1"/>
    <col min="31" max="31" width="56.140625" style="4" bestFit="1" customWidth="1"/>
    <col min="32" max="32" width="2.7109375" style="4" customWidth="1"/>
    <col min="33" max="33" width="4" style="14" bestFit="1" customWidth="1"/>
    <col min="34" max="34" width="53" style="4" bestFit="1" customWidth="1"/>
    <col min="35" max="35" width="56.5703125" style="4" bestFit="1" customWidth="1"/>
    <col min="36" max="36" width="2.7109375" style="4" customWidth="1"/>
    <col min="37" max="37" width="4" style="14" bestFit="1" customWidth="1"/>
    <col min="38" max="38" width="53" style="4" bestFit="1" customWidth="1"/>
    <col min="39" max="39" width="56.5703125" style="4" bestFit="1" customWidth="1"/>
    <col min="40" max="40" width="2.7109375" style="4" customWidth="1"/>
    <col min="41" max="41" width="4" style="4" bestFit="1" customWidth="1"/>
    <col min="42" max="42" width="23.5703125" style="4" bestFit="1" customWidth="1"/>
    <col min="43" max="43" width="26.140625" style="4" bestFit="1" customWidth="1"/>
    <col min="44" max="44" width="2.7109375" style="4" customWidth="1"/>
    <col min="45" max="45" width="4" style="4" bestFit="1" customWidth="1"/>
    <col min="46" max="46" width="113.5703125" style="4" bestFit="1" customWidth="1"/>
    <col min="47" max="47" width="116" style="4" bestFit="1" customWidth="1"/>
    <col min="48" max="48" width="2.7109375" style="4" customWidth="1"/>
    <col min="49" max="49" width="7.140625" style="4" customWidth="1"/>
    <col min="50" max="50" width="99.140625" style="4" bestFit="1" customWidth="1"/>
    <col min="51" max="51" width="99.140625" style="4" customWidth="1"/>
    <col min="52" max="52" width="2.7109375" style="4" customWidth="1"/>
    <col min="53" max="53" width="4.42578125" style="4" customWidth="1"/>
    <col min="54" max="54" width="105.140625" style="4" bestFit="1" customWidth="1"/>
    <col min="55" max="55" width="108.7109375" style="4" bestFit="1" customWidth="1"/>
    <col min="56" max="56" width="2.7109375" style="98" customWidth="1"/>
    <col min="57" max="57" width="4" style="4" bestFit="1" customWidth="1"/>
    <col min="58" max="58" width="80.5703125" style="4" bestFit="1" customWidth="1"/>
    <col min="59" max="59" width="84.140625" style="4" bestFit="1" customWidth="1"/>
    <col min="60" max="60" width="2.7109375" style="4" customWidth="1"/>
    <col min="61" max="61" width="8" style="4" bestFit="1" customWidth="1"/>
    <col min="62" max="63" width="100.7109375" style="4" customWidth="1"/>
    <col min="64" max="64" width="2.7109375" style="4" customWidth="1"/>
    <col min="65" max="65" width="4.42578125" style="4" customWidth="1"/>
    <col min="66" max="66" width="116.85546875" style="4" bestFit="1" customWidth="1"/>
    <col min="67" max="67" width="120.28515625" style="4" bestFit="1" customWidth="1"/>
    <col min="68" max="68" width="2.7109375" style="4" customWidth="1"/>
    <col min="69" max="69" width="4.42578125" style="4" customWidth="1"/>
    <col min="70" max="70" width="81.85546875" style="4" bestFit="1" customWidth="1"/>
    <col min="71" max="71" width="85.85546875" style="4" bestFit="1" customWidth="1"/>
    <col min="72" max="72" width="2.7109375" style="4" customWidth="1"/>
    <col min="73" max="73" width="4" style="4" bestFit="1" customWidth="1"/>
    <col min="74" max="74" width="60.85546875" style="4" bestFit="1" customWidth="1"/>
    <col min="75" max="75" width="64.42578125" style="4" bestFit="1" customWidth="1"/>
    <col min="76" max="76" width="2.7109375" style="4" customWidth="1"/>
    <col min="77" max="77" width="4" style="14" bestFit="1" customWidth="1"/>
    <col min="78" max="78" width="42.42578125" style="4" bestFit="1" customWidth="1"/>
    <col min="79" max="79" width="44.85546875" style="4" bestFit="1" customWidth="1"/>
    <col min="80" max="80" width="2.7109375" style="4" customWidth="1"/>
    <col min="81" max="81" width="4.42578125" style="4" customWidth="1"/>
    <col min="82" max="82" width="29.42578125" style="4" bestFit="1" customWidth="1"/>
    <col min="83" max="83" width="2.7109375" style="4" customWidth="1"/>
    <col min="84" max="84" width="4.42578125" style="4" customWidth="1"/>
    <col min="85" max="85" width="11.85546875" style="4" bestFit="1" customWidth="1"/>
    <col min="86" max="86" width="24.42578125" style="4" customWidth="1"/>
    <col min="87" max="87" width="2.7109375" style="4" customWidth="1"/>
    <col min="88" max="88" width="4.42578125" style="4" customWidth="1"/>
    <col min="89" max="89" width="52.7109375" style="4" bestFit="1" customWidth="1"/>
    <col min="90" max="90" width="57.28515625" style="4" bestFit="1" customWidth="1"/>
    <col min="91" max="91" width="2.7109375" style="4" customWidth="1"/>
    <col min="92" max="92" width="4.42578125" style="4" customWidth="1"/>
    <col min="93" max="93" width="108.85546875" style="4" bestFit="1" customWidth="1"/>
    <col min="94" max="94" width="112.28515625" style="4" bestFit="1" customWidth="1"/>
    <col min="95" max="16384" width="9.140625" style="4"/>
  </cols>
  <sheetData>
    <row r="1" spans="1:94" ht="15" customHeight="1" x14ac:dyDescent="0.2">
      <c r="A1" s="15"/>
      <c r="C1" s="713" t="s">
        <v>438</v>
      </c>
      <c r="D1" s="713"/>
      <c r="E1" s="713"/>
      <c r="G1" s="713" t="s">
        <v>439</v>
      </c>
      <c r="H1" s="713"/>
      <c r="I1" s="713"/>
      <c r="K1" s="713" t="s">
        <v>2080</v>
      </c>
      <c r="L1" s="713"/>
      <c r="M1" s="713"/>
      <c r="O1" s="713" t="s">
        <v>446</v>
      </c>
      <c r="P1" s="713"/>
      <c r="R1" s="713" t="s">
        <v>447</v>
      </c>
      <c r="S1" s="713"/>
      <c r="T1" s="713"/>
      <c r="V1" s="713" t="s">
        <v>451</v>
      </c>
      <c r="W1" s="713"/>
      <c r="Y1" s="713" t="s">
        <v>2053</v>
      </c>
      <c r="Z1" s="713"/>
      <c r="AA1" s="713"/>
      <c r="AC1" s="713" t="s">
        <v>2068</v>
      </c>
      <c r="AD1" s="713"/>
      <c r="AE1" s="713"/>
      <c r="AG1" s="713" t="s">
        <v>2054</v>
      </c>
      <c r="AH1" s="713"/>
      <c r="AI1" s="713"/>
      <c r="AK1" s="713" t="s">
        <v>2055</v>
      </c>
      <c r="AL1" s="713"/>
      <c r="AM1" s="713"/>
      <c r="AO1" s="713" t="s">
        <v>2056</v>
      </c>
      <c r="AP1" s="713"/>
      <c r="AQ1" s="713"/>
      <c r="AS1" s="713" t="s">
        <v>2057</v>
      </c>
      <c r="AT1" s="713"/>
      <c r="AU1" s="713"/>
      <c r="AW1" s="713" t="s">
        <v>2059</v>
      </c>
      <c r="AX1" s="713"/>
      <c r="AY1" s="713"/>
      <c r="BA1" s="713" t="s">
        <v>2058</v>
      </c>
      <c r="BB1" s="713"/>
      <c r="BC1" s="713"/>
      <c r="BE1" s="715" t="s">
        <v>2060</v>
      </c>
      <c r="BF1" s="715"/>
      <c r="BG1" s="715"/>
      <c r="BI1" s="713" t="s">
        <v>2061</v>
      </c>
      <c r="BJ1" s="713"/>
      <c r="BK1" s="713"/>
      <c r="BM1" s="714" t="s">
        <v>2069</v>
      </c>
      <c r="BN1" s="714"/>
      <c r="BO1" s="714"/>
      <c r="BQ1" s="714" t="s">
        <v>2070</v>
      </c>
      <c r="BR1" s="714"/>
      <c r="BS1" s="714"/>
      <c r="BU1" s="713" t="s">
        <v>2071</v>
      </c>
      <c r="BV1" s="713"/>
      <c r="BW1" s="713"/>
      <c r="BY1" s="713" t="s">
        <v>2062</v>
      </c>
      <c r="BZ1" s="713"/>
      <c r="CA1" s="713"/>
      <c r="CC1" s="713" t="s">
        <v>2063</v>
      </c>
      <c r="CD1" s="713"/>
      <c r="CF1" s="713" t="s">
        <v>2064</v>
      </c>
      <c r="CG1" s="713"/>
      <c r="CH1" s="713"/>
      <c r="CJ1" s="713" t="s">
        <v>2129</v>
      </c>
      <c r="CK1" s="713"/>
      <c r="CL1" s="713"/>
      <c r="CN1" s="713" t="s">
        <v>2130</v>
      </c>
      <c r="CO1" s="713"/>
      <c r="CP1" s="713"/>
    </row>
    <row r="2" spans="1:94" x14ac:dyDescent="0.2">
      <c r="A2" s="6" t="s">
        <v>3</v>
      </c>
      <c r="B2" s="7"/>
      <c r="C2" s="12" t="s">
        <v>52</v>
      </c>
      <c r="D2" s="12" t="s">
        <v>2020</v>
      </c>
      <c r="E2" s="12" t="s">
        <v>2079</v>
      </c>
      <c r="F2" s="7"/>
      <c r="G2" s="12" t="s">
        <v>52</v>
      </c>
      <c r="H2" s="12" t="s">
        <v>440</v>
      </c>
      <c r="I2" s="12" t="s">
        <v>2067</v>
      </c>
      <c r="J2" s="7"/>
      <c r="K2" s="12" t="s">
        <v>445</v>
      </c>
      <c r="L2" s="12" t="s">
        <v>53</v>
      </c>
      <c r="M2" s="12" t="s">
        <v>2067</v>
      </c>
      <c r="N2" s="7"/>
      <c r="O2" s="12" t="s">
        <v>445</v>
      </c>
      <c r="P2" s="12" t="s">
        <v>53</v>
      </c>
      <c r="Q2" s="7"/>
      <c r="R2" s="12" t="s">
        <v>445</v>
      </c>
      <c r="S2" s="12" t="s">
        <v>440</v>
      </c>
      <c r="T2" s="12" t="s">
        <v>2067</v>
      </c>
      <c r="U2" s="7"/>
      <c r="V2" s="12" t="s">
        <v>445</v>
      </c>
      <c r="W2" s="12" t="s">
        <v>53</v>
      </c>
      <c r="X2" s="7"/>
      <c r="Y2" s="12" t="s">
        <v>52</v>
      </c>
      <c r="Z2" s="12" t="s">
        <v>53</v>
      </c>
      <c r="AA2" s="12" t="s">
        <v>2042</v>
      </c>
      <c r="AB2" s="7"/>
      <c r="AC2" s="12" t="s">
        <v>52</v>
      </c>
      <c r="AD2" s="12" t="s">
        <v>53</v>
      </c>
      <c r="AE2" s="12" t="s">
        <v>2042</v>
      </c>
      <c r="AF2" s="7"/>
      <c r="AG2" s="12" t="s">
        <v>52</v>
      </c>
      <c r="AH2" s="12" t="s">
        <v>53</v>
      </c>
      <c r="AI2" s="12" t="s">
        <v>2042</v>
      </c>
      <c r="AJ2" s="7"/>
      <c r="AK2" s="12" t="s">
        <v>52</v>
      </c>
      <c r="AL2" s="12" t="s">
        <v>53</v>
      </c>
      <c r="AM2" s="12" t="s">
        <v>2042</v>
      </c>
      <c r="AN2" s="7"/>
      <c r="AO2" s="8" t="s">
        <v>52</v>
      </c>
      <c r="AP2" s="12" t="s">
        <v>53</v>
      </c>
      <c r="AQ2" s="12" t="s">
        <v>2042</v>
      </c>
      <c r="AR2" s="7"/>
      <c r="AS2" s="8" t="s">
        <v>52</v>
      </c>
      <c r="AT2" s="12" t="s">
        <v>53</v>
      </c>
      <c r="AU2" s="12" t="s">
        <v>2042</v>
      </c>
      <c r="AV2" s="7"/>
      <c r="AW2" s="12" t="s">
        <v>52</v>
      </c>
      <c r="AX2" s="12" t="s">
        <v>440</v>
      </c>
      <c r="AY2" s="12" t="s">
        <v>2042</v>
      </c>
      <c r="AZ2" s="7"/>
      <c r="BA2" s="12" t="s">
        <v>52</v>
      </c>
      <c r="BB2" s="12" t="s">
        <v>440</v>
      </c>
      <c r="BC2" s="12" t="s">
        <v>2042</v>
      </c>
      <c r="BD2" s="99"/>
      <c r="BE2" s="12" t="s">
        <v>52</v>
      </c>
      <c r="BF2" s="12" t="s">
        <v>440</v>
      </c>
      <c r="BG2" s="12" t="s">
        <v>2042</v>
      </c>
      <c r="BH2" s="7"/>
      <c r="BI2" s="12" t="s">
        <v>52</v>
      </c>
      <c r="BJ2" s="12" t="s">
        <v>440</v>
      </c>
      <c r="BK2" s="12" t="s">
        <v>2042</v>
      </c>
      <c r="BL2" s="7"/>
      <c r="BM2" s="12" t="s">
        <v>52</v>
      </c>
      <c r="BN2" s="12" t="s">
        <v>440</v>
      </c>
      <c r="BO2" s="12" t="s">
        <v>2042</v>
      </c>
      <c r="BP2" s="7"/>
      <c r="BQ2" s="12" t="s">
        <v>52</v>
      </c>
      <c r="BR2" s="12" t="s">
        <v>440</v>
      </c>
      <c r="BS2" s="12" t="s">
        <v>2042</v>
      </c>
      <c r="BT2" s="7"/>
      <c r="BU2" s="8" t="s">
        <v>52</v>
      </c>
      <c r="BV2" s="12" t="s">
        <v>53</v>
      </c>
      <c r="BW2" s="12" t="s">
        <v>2042</v>
      </c>
      <c r="BX2" s="7"/>
      <c r="BY2" s="12" t="s">
        <v>52</v>
      </c>
      <c r="BZ2" s="12" t="s">
        <v>53</v>
      </c>
      <c r="CA2" s="12" t="s">
        <v>2067</v>
      </c>
      <c r="CB2" s="7"/>
      <c r="CC2" s="12" t="s">
        <v>52</v>
      </c>
      <c r="CD2" s="12" t="s">
        <v>440</v>
      </c>
      <c r="CE2" s="7"/>
      <c r="CF2" s="12" t="s">
        <v>52</v>
      </c>
      <c r="CG2" s="12" t="s">
        <v>440</v>
      </c>
      <c r="CH2" s="12" t="s">
        <v>2067</v>
      </c>
      <c r="CI2" s="7"/>
      <c r="CJ2" s="12" t="s">
        <v>52</v>
      </c>
      <c r="CK2" s="12" t="s">
        <v>440</v>
      </c>
      <c r="CL2" s="12" t="s">
        <v>2067</v>
      </c>
      <c r="CM2" s="7"/>
      <c r="CN2" s="12" t="s">
        <v>52</v>
      </c>
      <c r="CO2" s="12" t="s">
        <v>440</v>
      </c>
      <c r="CP2" s="12" t="s">
        <v>2067</v>
      </c>
    </row>
    <row r="3" spans="1:94" x14ac:dyDescent="0.2">
      <c r="A3" s="9" t="s">
        <v>1</v>
      </c>
      <c r="C3" s="13" t="s">
        <v>217</v>
      </c>
      <c r="D3" s="105" t="s">
        <v>2021</v>
      </c>
      <c r="E3" s="10" t="str">
        <f t="shared" ref="E3:E22" si="0">CONCATENATE(C3,"  - ",D3)</f>
        <v>01  - Budapest</v>
      </c>
      <c r="G3" s="13">
        <v>1</v>
      </c>
      <c r="H3" s="10" t="s">
        <v>444</v>
      </c>
      <c r="I3" s="10" t="str">
        <f t="shared" ref="I3:I6" si="1">CONCATENATE(G3,"  - ",H3)</f>
        <v>1  - Új</v>
      </c>
      <c r="K3" s="13" t="s">
        <v>91</v>
      </c>
      <c r="L3" s="10" t="s">
        <v>1998</v>
      </c>
      <c r="M3" s="10" t="str">
        <f t="shared" ref="M3:M6" si="2">CONCATENATE(K3,"   - ",L3)</f>
        <v>0   - Nincs munkavállaló</v>
      </c>
      <c r="O3" s="13">
        <v>1</v>
      </c>
      <c r="P3" s="10" t="s">
        <v>448</v>
      </c>
      <c r="R3" s="13" t="s">
        <v>91</v>
      </c>
      <c r="S3" s="10" t="s">
        <v>462</v>
      </c>
      <c r="T3" s="10" t="str">
        <f t="shared" ref="T3:T6" si="3">CONCATENATE(R3,"  - ",S3)</f>
        <v>0  - Ismeretlen állampolgárságú</v>
      </c>
      <c r="V3" s="13" t="s">
        <v>92</v>
      </c>
      <c r="W3" s="10" t="s">
        <v>193</v>
      </c>
      <c r="Y3" s="13" t="s">
        <v>94</v>
      </c>
      <c r="Z3" s="10" t="s">
        <v>54</v>
      </c>
      <c r="AA3" s="10" t="str">
        <f t="shared" ref="AA3:AA38" si="4">CONCATENATE(Z3," - ",Y3)</f>
        <v>Meg nem határozott, illetve ismeretlen sérülés típus - 000</v>
      </c>
      <c r="AC3" s="13" t="s">
        <v>122</v>
      </c>
      <c r="AD3" s="10" t="s">
        <v>83</v>
      </c>
      <c r="AE3" s="10" t="str">
        <f t="shared" ref="AE3:AE38" si="5">CONCATENATE(AD3," - ",AC3)</f>
        <v>A szélsőséges hőmérséklet, fény, illetve sugárzás egyéb hatásai - 109</v>
      </c>
      <c r="AG3" s="13" t="s">
        <v>129</v>
      </c>
      <c r="AH3" s="11" t="s">
        <v>130</v>
      </c>
      <c r="AI3" s="11" t="str">
        <f t="shared" ref="AI3:AI35" si="6">CONCATENATE(AH3," - ",AG3)</f>
        <v>A sérült testrész nem határozható meg - 00</v>
      </c>
      <c r="AK3" s="13" t="s">
        <v>129</v>
      </c>
      <c r="AL3" s="11" t="s">
        <v>130</v>
      </c>
      <c r="AM3" s="11" t="str">
        <f t="shared" ref="AM3:AM35" si="7">CONCATENATE(AL3," - ",AK3)</f>
        <v>A sérült testrész nem határozható meg - 00</v>
      </c>
      <c r="AO3" s="9">
        <v>1</v>
      </c>
      <c r="AP3" s="11" t="s">
        <v>193</v>
      </c>
      <c r="AQ3" s="11" t="str">
        <f t="shared" ref="AQ3:AQ5" si="8">CONCATENATE(AP3," - ",AO3)</f>
        <v>Szokásos munkavégzési hely - 1</v>
      </c>
      <c r="AS3" s="9" t="s">
        <v>91</v>
      </c>
      <c r="AT3" s="11" t="s">
        <v>196</v>
      </c>
      <c r="AU3" s="11" t="str">
        <f t="shared" ref="AU3:AU10" si="9">CONCATENATE(AT3," - ",AS3)</f>
        <v>Nem súlyos munkabaleset, a munkaképtelenség időtartama 1-3 munkanap - 0</v>
      </c>
      <c r="AW3" s="13" t="s">
        <v>476</v>
      </c>
      <c r="AX3" s="10" t="s">
        <v>480</v>
      </c>
      <c r="AY3" s="11" t="str">
        <f t="shared" ref="AY3:AY66" si="10">CONCATENATE(AW3," - ",AX3)</f>
        <v>00000 - Nincs információ</v>
      </c>
      <c r="BA3" s="13" t="s">
        <v>129</v>
      </c>
      <c r="BB3" s="10" t="s">
        <v>480</v>
      </c>
      <c r="BC3" s="11" t="str">
        <f t="shared" ref="BC3:BC32" si="11">CONCATENATE(BA3," - ",BB3)</f>
        <v>00 - Nincs információ</v>
      </c>
      <c r="BE3" s="13" t="s">
        <v>129</v>
      </c>
      <c r="BF3" s="10" t="s">
        <v>480</v>
      </c>
      <c r="BG3" s="11" t="str">
        <f t="shared" ref="BG3:BG36" si="12">CONCATENATE(BE3," - ",BF3)</f>
        <v>00 - Nincs információ</v>
      </c>
      <c r="BI3" s="13" t="s">
        <v>1024</v>
      </c>
      <c r="BJ3" s="10" t="s">
        <v>1028</v>
      </c>
      <c r="BK3" s="11" t="str">
        <f>CONCATENATE(BI3," - ",BJ3)</f>
        <v>0001000 - Nincs anyagi tényező</v>
      </c>
      <c r="BM3" s="13" t="s">
        <v>129</v>
      </c>
      <c r="BN3" s="10" t="s">
        <v>480</v>
      </c>
      <c r="BO3" s="11" t="str">
        <f>CONCATENATE(BN3," - ",BM3)</f>
        <v>Nincs információ - 00</v>
      </c>
      <c r="BQ3" s="13" t="s">
        <v>129</v>
      </c>
      <c r="BR3" s="10" t="s">
        <v>480</v>
      </c>
      <c r="BS3" s="11" t="str">
        <f>CONCATENATE(BR3,"  - ",BQ3)</f>
        <v>Nincs információ  - 00</v>
      </c>
      <c r="BU3" s="9" t="s">
        <v>129</v>
      </c>
      <c r="BV3" s="11" t="s">
        <v>227</v>
      </c>
      <c r="BW3" s="11" t="str">
        <f>CONCATENATE(BV3,"  - ",BU3)</f>
        <v>A személyi tényezőknek nem volt szerepe a balesetben  - 00</v>
      </c>
      <c r="BY3" s="13" t="s">
        <v>92</v>
      </c>
      <c r="BZ3" s="11" t="s">
        <v>2072</v>
      </c>
      <c r="CA3" s="11" t="str">
        <f>CONCATENATE(BY3,"   - ",BZ3)</f>
        <v>1   - Alkalmas, rendeltetésszerűen használták</v>
      </c>
      <c r="CC3" s="13">
        <v>1</v>
      </c>
      <c r="CD3" s="10" t="s">
        <v>452</v>
      </c>
      <c r="CF3" s="13">
        <v>1</v>
      </c>
      <c r="CG3" s="10" t="s">
        <v>2065</v>
      </c>
      <c r="CH3" s="10" t="str">
        <f t="shared" ref="CH3:CH5" si="13">CONCATENATE(CF3," - ",CG3)</f>
        <v>1 - Részt vett</v>
      </c>
      <c r="CJ3" s="13" t="s">
        <v>94</v>
      </c>
      <c r="CK3" s="10" t="s">
        <v>2121</v>
      </c>
      <c r="CL3" s="10" t="str">
        <f t="shared" ref="CL3:CL10" si="14">CONCATENATE(CJ3,"   - ",CK3)</f>
        <v>000   - Foglalkoztatási jogviszony ismeretlen</v>
      </c>
      <c r="CN3" s="13" t="s">
        <v>217</v>
      </c>
      <c r="CO3" s="10" t="s">
        <v>2156</v>
      </c>
      <c r="CP3" s="10" t="str">
        <f t="shared" ref="CP3:CP28" si="15">CONCATENATE(CN3,"  - ",CO3)</f>
        <v>01  - Munkaviszony (kivéve: a természetes személy munkáltató háztartásában egyszerűsített foglalkoztatás keretében történő munkavégzés)</v>
      </c>
    </row>
    <row r="4" spans="1:94" x14ac:dyDescent="0.2">
      <c r="A4" s="9" t="s">
        <v>2</v>
      </c>
      <c r="C4" s="13" t="s">
        <v>218</v>
      </c>
      <c r="D4" s="105" t="s">
        <v>2022</v>
      </c>
      <c r="E4" s="10" t="str">
        <f t="shared" si="0"/>
        <v>02  - Baranya</v>
      </c>
      <c r="G4" s="13">
        <v>2</v>
      </c>
      <c r="H4" s="10" t="s">
        <v>441</v>
      </c>
      <c r="I4" s="10" t="str">
        <f t="shared" si="1"/>
        <v>2  - Tartalom módosító</v>
      </c>
      <c r="K4" s="13">
        <v>1</v>
      </c>
      <c r="L4" s="10" t="s">
        <v>1989</v>
      </c>
      <c r="M4" s="10" t="str">
        <f t="shared" si="2"/>
        <v>1   - 1-9 fő munkavállaló</v>
      </c>
      <c r="O4" s="13">
        <v>2</v>
      </c>
      <c r="P4" s="10" t="s">
        <v>449</v>
      </c>
      <c r="R4" s="13" t="s">
        <v>92</v>
      </c>
      <c r="S4" s="10" t="s">
        <v>463</v>
      </c>
      <c r="T4" s="10" t="str">
        <f t="shared" si="3"/>
        <v>1  - Magyar állampolgár</v>
      </c>
      <c r="V4" s="13" t="s">
        <v>93</v>
      </c>
      <c r="W4" s="10" t="s">
        <v>194</v>
      </c>
      <c r="Y4" s="13" t="s">
        <v>89</v>
      </c>
      <c r="Z4" s="10" t="s">
        <v>55</v>
      </c>
      <c r="AA4" s="10" t="str">
        <f t="shared" si="4"/>
        <v>Felületi sérülés - 011</v>
      </c>
      <c r="AC4" s="13" t="s">
        <v>123</v>
      </c>
      <c r="AD4" s="10" t="s">
        <v>84</v>
      </c>
      <c r="AE4" s="10" t="str">
        <f t="shared" si="5"/>
        <v>Agresszió és fenyegetés hatására fellépő sokk - 111</v>
      </c>
      <c r="AG4" s="13" t="s">
        <v>131</v>
      </c>
      <c r="AH4" s="11" t="s">
        <v>132</v>
      </c>
      <c r="AI4" s="11" t="str">
        <f t="shared" si="6"/>
        <v>Fej, agy és agyidegek, agyi erek, véredények - 11</v>
      </c>
      <c r="AK4" s="13" t="s">
        <v>174</v>
      </c>
      <c r="AL4" s="11" t="s">
        <v>175</v>
      </c>
      <c r="AM4" s="11" t="str">
        <f t="shared" si="7"/>
        <v>A felső végtagok fent nem említett egyéb részei - 59</v>
      </c>
      <c r="AO4" s="9">
        <v>2</v>
      </c>
      <c r="AP4" s="11" t="s">
        <v>194</v>
      </c>
      <c r="AQ4" s="11" t="str">
        <f t="shared" si="8"/>
        <v>Változó munkavégzési hely - 2</v>
      </c>
      <c r="AS4" s="9" t="s">
        <v>92</v>
      </c>
      <c r="AT4" s="11" t="s">
        <v>197</v>
      </c>
      <c r="AU4" s="11" t="str">
        <f t="shared" si="9"/>
        <v>Nem súlyos munkabaleset, a munkaképtelenség időtartama meghaladja a 3 munkanapot - 1</v>
      </c>
      <c r="AW4" s="13" t="s">
        <v>949</v>
      </c>
      <c r="AX4" s="10" t="s">
        <v>710</v>
      </c>
      <c r="AY4" s="11" t="str">
        <f t="shared" si="10"/>
        <v>09300 - A levegőben, légi jármű fedélzetén lévő terület</v>
      </c>
      <c r="BA4" s="13" t="s">
        <v>217</v>
      </c>
      <c r="BB4" s="10" t="s">
        <v>977</v>
      </c>
      <c r="BC4" s="11" t="str">
        <f t="shared" si="11"/>
        <v>01 - A lakosság számára nyújtott szolgáltatás, ellátás, segítség</v>
      </c>
      <c r="BE4" s="13">
        <v>47</v>
      </c>
      <c r="BF4" s="10" t="s">
        <v>1008</v>
      </c>
      <c r="BG4" s="11" t="str">
        <f t="shared" si="12"/>
        <v>47 - (Fiók) kihúzása, (raktár-, iroda-, szekrényajtó) tolása</v>
      </c>
      <c r="BI4" s="13" t="s">
        <v>1025</v>
      </c>
      <c r="BJ4" s="10" t="s">
        <v>480</v>
      </c>
      <c r="BK4" s="11" t="str">
        <f t="shared" ref="BK4" si="16">CONCATENATE(BI4," - ",BJ4)</f>
        <v>0002000 - Nincs információ</v>
      </c>
      <c r="BM4" s="13">
        <v>43</v>
      </c>
      <c r="BN4" s="10" t="s">
        <v>1917</v>
      </c>
      <c r="BO4" s="11" t="str">
        <f t="shared" ref="BO4:BO46" si="17">CONCATENATE(BN4," - ",BM4)</f>
        <v>A (motoros vagy nem motoros) kéziszerszám vagy a kéziszerszámmal megmunkált tárgy feletti irányítás (részleges vagy teljes) elvesztése - 43</v>
      </c>
      <c r="BQ4" s="13">
        <v>45</v>
      </c>
      <c r="BR4" s="10" t="s">
        <v>1961</v>
      </c>
      <c r="BS4" s="11" t="str">
        <f t="shared" ref="BS4:BS42" si="18">CONCATENATE(BR4,"  - ",BQ4)</f>
        <v>A mozgásban lévő sérült ütközése tárggyal - ideértve a járművet is -, illetve személlyel  - 45</v>
      </c>
      <c r="BU4" s="9" t="s">
        <v>217</v>
      </c>
      <c r="BV4" s="11" t="s">
        <v>228</v>
      </c>
      <c r="BW4" s="11" t="str">
        <f t="shared" ref="BW4:BW13" si="19">CONCATENATE(BV4,"  - ",BU4)</f>
        <v>Képzetlenség, szakképzetlenség  - 01</v>
      </c>
      <c r="BY4" s="13" t="s">
        <v>93</v>
      </c>
      <c r="BZ4" s="11" t="s">
        <v>2073</v>
      </c>
      <c r="CA4" s="11" t="str">
        <f t="shared" ref="CA4:CA10" si="20">CONCATENATE(BY4,"   - ",BZ4)</f>
        <v>2   - Alkalmas, nem rendeltetésszerűen használták</v>
      </c>
      <c r="CC4" s="13">
        <v>2</v>
      </c>
      <c r="CD4" s="10" t="s">
        <v>453</v>
      </c>
      <c r="CF4" s="13">
        <v>2</v>
      </c>
      <c r="CG4" s="10" t="s">
        <v>454</v>
      </c>
      <c r="CH4" s="10" t="str">
        <f t="shared" si="13"/>
        <v>2 - Nem vett részt</v>
      </c>
      <c r="CJ4" s="13">
        <v>100</v>
      </c>
      <c r="CK4" s="10" t="s">
        <v>2122</v>
      </c>
      <c r="CL4" s="10" t="str">
        <f t="shared" si="14"/>
        <v>100   - Önfoglalkoztató</v>
      </c>
      <c r="CN4" s="13" t="s">
        <v>218</v>
      </c>
      <c r="CO4" s="10" t="s">
        <v>2131</v>
      </c>
      <c r="CP4" s="10" t="str">
        <f t="shared" si="15"/>
        <v>02  - Közfoglalkoztatási jogviszony</v>
      </c>
    </row>
    <row r="5" spans="1:94" x14ac:dyDescent="0.2">
      <c r="A5" s="9" t="s">
        <v>244</v>
      </c>
      <c r="C5" s="13" t="s">
        <v>219</v>
      </c>
      <c r="D5" s="105" t="s">
        <v>2023</v>
      </c>
      <c r="E5" s="10" t="str">
        <f t="shared" si="0"/>
        <v>03  - Bács-Kiskun</v>
      </c>
      <c r="G5" s="13">
        <v>3</v>
      </c>
      <c r="H5" s="10" t="s">
        <v>442</v>
      </c>
      <c r="I5" s="10" t="str">
        <f t="shared" si="1"/>
        <v>3  - Törlés a nyilvántartásból</v>
      </c>
      <c r="K5" s="13">
        <v>2</v>
      </c>
      <c r="L5" s="10" t="s">
        <v>1990</v>
      </c>
      <c r="M5" s="10" t="str">
        <f t="shared" si="2"/>
        <v>2   - 10-49 fő munkavállaló</v>
      </c>
      <c r="O5" s="13" t="s">
        <v>91</v>
      </c>
      <c r="P5" s="10"/>
      <c r="R5" s="13" t="s">
        <v>93</v>
      </c>
      <c r="S5" s="10" t="s">
        <v>464</v>
      </c>
      <c r="T5" s="10" t="str">
        <f t="shared" si="3"/>
        <v>2  - Más EU-tagállam állampolgára</v>
      </c>
      <c r="V5" s="13" t="s">
        <v>450</v>
      </c>
      <c r="W5" s="10" t="s">
        <v>195</v>
      </c>
      <c r="Y5" s="13" t="s">
        <v>90</v>
      </c>
      <c r="Z5" s="10" t="s">
        <v>56</v>
      </c>
      <c r="AA5" s="10" t="str">
        <f t="shared" si="4"/>
        <v>Nyílt sebek - 012</v>
      </c>
      <c r="AC5" s="13" t="s">
        <v>103</v>
      </c>
      <c r="AD5" s="10" t="s">
        <v>65</v>
      </c>
      <c r="AE5" s="10" t="str">
        <f t="shared" si="5"/>
        <v>Agyrázkódás és koponyán belüli sérülések - 051</v>
      </c>
      <c r="AG5" s="13" t="s">
        <v>133</v>
      </c>
      <c r="AH5" s="11" t="s">
        <v>134</v>
      </c>
      <c r="AI5" s="11" t="str">
        <f t="shared" si="6"/>
        <v>Arc - 12</v>
      </c>
      <c r="AK5" s="13" t="s">
        <v>150</v>
      </c>
      <c r="AL5" s="11" t="s">
        <v>151</v>
      </c>
      <c r="AM5" s="11" t="str">
        <f t="shared" si="7"/>
        <v>A hát fent nem említett egyéb részei - 39</v>
      </c>
      <c r="AO5" s="9">
        <v>9</v>
      </c>
      <c r="AP5" s="11" t="s">
        <v>195</v>
      </c>
      <c r="AQ5" s="11" t="str">
        <f t="shared" si="8"/>
        <v>Egyéb munkavégzési hely - 9</v>
      </c>
      <c r="AS5" s="9" t="s">
        <v>93</v>
      </c>
      <c r="AT5" s="11" t="s">
        <v>198</v>
      </c>
      <c r="AU5" s="11" t="str">
        <f t="shared" si="9"/>
        <v>Nem súlyos csonkulással járó munkabaleset - 2</v>
      </c>
      <c r="AW5" s="13" t="s">
        <v>948</v>
      </c>
      <c r="AX5" s="10" t="s">
        <v>709</v>
      </c>
      <c r="AY5" s="11" t="str">
        <f t="shared" si="10"/>
        <v>09200 - A magasban lévő terület - árboc, pilon, függesztett állvány</v>
      </c>
      <c r="BA5" s="13" t="s">
        <v>218</v>
      </c>
      <c r="BB5" s="10" t="s">
        <v>963</v>
      </c>
      <c r="BC5" s="11" t="str">
        <f t="shared" si="11"/>
        <v>02 - A raktározás valamennyi típusa</v>
      </c>
      <c r="BE5" s="13" t="s">
        <v>131</v>
      </c>
      <c r="BF5" s="10" t="s">
        <v>991</v>
      </c>
      <c r="BG5" s="11" t="str">
        <f t="shared" si="12"/>
        <v>11 - A gép elindítása, leállítása</v>
      </c>
      <c r="BI5" s="13">
        <v>502190</v>
      </c>
      <c r="BJ5" s="10" t="s">
        <v>1129</v>
      </c>
      <c r="BK5" s="11" t="str">
        <f t="shared" ref="BK5:BK68" si="21">CONCATENATE(BI5," - ",BJ5)</f>
        <v>502190 - Akkumulátor telep</v>
      </c>
      <c r="BM5" s="13">
        <v>42</v>
      </c>
      <c r="BN5" s="10" t="s">
        <v>1916</v>
      </c>
      <c r="BO5" s="11" t="str">
        <f t="shared" si="17"/>
        <v>A (motoros vagy nem motoros) közlekedési eszköz vagy anyagmozgató gép feletti irányítás (részleges vagy teljes) elvesztése - 42</v>
      </c>
      <c r="BQ5" s="13">
        <v>71</v>
      </c>
      <c r="BR5" s="10" t="s">
        <v>1972</v>
      </c>
      <c r="BS5" s="11" t="str">
        <f t="shared" si="18"/>
        <v>A vázizomrendszer fizikai igénybevétele  - 71</v>
      </c>
      <c r="BU5" s="9" t="s">
        <v>218</v>
      </c>
      <c r="BV5" s="11" t="s">
        <v>229</v>
      </c>
      <c r="BW5" s="11" t="str">
        <f t="shared" si="19"/>
        <v>Gyakorlatlanság  - 02</v>
      </c>
      <c r="BY5" s="13" t="s">
        <v>199</v>
      </c>
      <c r="BZ5" s="11" t="s">
        <v>2074</v>
      </c>
      <c r="CA5" s="11" t="str">
        <f t="shared" si="20"/>
        <v>3   - Alkalmas, nem használták</v>
      </c>
      <c r="CC5" s="13">
        <v>3</v>
      </c>
      <c r="CD5" s="10" t="s">
        <v>454</v>
      </c>
      <c r="CF5" s="13">
        <v>3</v>
      </c>
      <c r="CG5" s="10" t="s">
        <v>2066</v>
      </c>
      <c r="CH5" s="10" t="str">
        <f t="shared" si="13"/>
        <v>3 - Nincs orvos</v>
      </c>
      <c r="CJ5" s="13">
        <v>311</v>
      </c>
      <c r="CK5" s="10" t="s">
        <v>2123</v>
      </c>
      <c r="CL5" s="10" t="str">
        <f t="shared" si="14"/>
        <v>311   - Határozatlan idejű (állandó) munkaviszony, teljes munkaidőben</v>
      </c>
      <c r="CN5" s="13" t="s">
        <v>219</v>
      </c>
      <c r="CO5" s="10" t="s">
        <v>2132</v>
      </c>
      <c r="CP5" s="10" t="str">
        <f t="shared" si="15"/>
        <v>03  - Kormányzati szolgálati jogviszony</v>
      </c>
    </row>
    <row r="6" spans="1:94" x14ac:dyDescent="0.2">
      <c r="C6" s="13" t="s">
        <v>220</v>
      </c>
      <c r="D6" s="105" t="s">
        <v>2024</v>
      </c>
      <c r="E6" s="10" t="str">
        <f t="shared" si="0"/>
        <v>04  - Békés</v>
      </c>
      <c r="G6" s="13">
        <v>4</v>
      </c>
      <c r="H6" s="10" t="s">
        <v>443</v>
      </c>
      <c r="I6" s="10" t="str">
        <f t="shared" si="1"/>
        <v>4  - Munkaképtelen napok számát közlő</v>
      </c>
      <c r="K6" s="13">
        <v>3</v>
      </c>
      <c r="L6" s="10" t="s">
        <v>1991</v>
      </c>
      <c r="M6" s="10" t="str">
        <f t="shared" si="2"/>
        <v>3   - 50-249 fő munkavállaló</v>
      </c>
      <c r="R6" s="13" t="s">
        <v>199</v>
      </c>
      <c r="S6" s="10" t="s">
        <v>465</v>
      </c>
      <c r="T6" s="10" t="str">
        <f t="shared" si="3"/>
        <v>3  - EU-tagállamon kívüli ország állampolgára</v>
      </c>
      <c r="Y6" s="13" t="s">
        <v>95</v>
      </c>
      <c r="Z6" s="10" t="s">
        <v>57</v>
      </c>
      <c r="AA6" s="10" t="str">
        <f t="shared" si="4"/>
        <v>Egyéb típusú sebek és felületi sérülések - 019</v>
      </c>
      <c r="AC6" s="13" t="s">
        <v>121</v>
      </c>
      <c r="AD6" s="10" t="s">
        <v>82</v>
      </c>
      <c r="AE6" s="10" t="str">
        <f t="shared" si="5"/>
        <v>Alacsony hőmérséklet hatásai - 103</v>
      </c>
      <c r="AG6" s="13" t="s">
        <v>135</v>
      </c>
      <c r="AH6" s="11" t="s">
        <v>136</v>
      </c>
      <c r="AI6" s="11" t="str">
        <f t="shared" si="6"/>
        <v>Szem(ek) - 13</v>
      </c>
      <c r="AK6" s="13" t="s">
        <v>146</v>
      </c>
      <c r="AL6" s="11" t="s">
        <v>147</v>
      </c>
      <c r="AM6" s="11" t="str">
        <f t="shared" si="7"/>
        <v>A nyak fent nem említett egyéb részei, (pl. nyakszírt, a nyak izmai) - 29</v>
      </c>
      <c r="AS6" s="9" t="s">
        <v>199</v>
      </c>
      <c r="AT6" s="11" t="s">
        <v>200</v>
      </c>
      <c r="AU6" s="11" t="str">
        <f t="shared" si="9"/>
        <v>Súlyos csonkulásos munkabaleset - 3</v>
      </c>
      <c r="AW6" s="13" t="s">
        <v>947</v>
      </c>
      <c r="AX6" s="10" t="s">
        <v>708</v>
      </c>
      <c r="AY6" s="11" t="str">
        <f t="shared" si="10"/>
        <v>09100 - A magasban, rögzített szinten lévő terület (tető, terasz stb.)</v>
      </c>
      <c r="BA6" s="13" t="s">
        <v>219</v>
      </c>
      <c r="BB6" s="10" t="s">
        <v>962</v>
      </c>
      <c r="BC6" s="11" t="str">
        <f t="shared" si="11"/>
        <v>03 - A termelés, gyártás, feldolgozás valamennyi típusa</v>
      </c>
      <c r="BE6" s="13" t="s">
        <v>135</v>
      </c>
      <c r="BF6" s="10" t="s">
        <v>993</v>
      </c>
      <c r="BG6" s="11" t="str">
        <f t="shared" si="12"/>
        <v>13 - A gép ellenőrzése, valamint működtetése vagy vezetése</v>
      </c>
      <c r="BI6" s="13">
        <v>301020</v>
      </c>
      <c r="BJ6" s="10" t="s">
        <v>1074</v>
      </c>
      <c r="BK6" s="11" t="str">
        <f t="shared" si="21"/>
        <v>301020 - Akna, csatorna</v>
      </c>
      <c r="BM6" s="13">
        <v>44</v>
      </c>
      <c r="BN6" s="10" t="s">
        <v>1918</v>
      </c>
      <c r="BO6" s="11" t="str">
        <f t="shared" si="17"/>
        <v>A (mozgatott, szállított, kezelt stb.) tárgy feletti irányítás (részleges vagy teljes) elvesztése - 44</v>
      </c>
      <c r="BQ6" s="13">
        <v>62</v>
      </c>
      <c r="BR6" s="10" t="s">
        <v>1968</v>
      </c>
      <c r="BS6" s="11" t="str">
        <f t="shared" si="18"/>
        <v>Beszorulás, összezúzódás tárgy alá/alatt  - 62</v>
      </c>
      <c r="BU6" s="9" t="s">
        <v>219</v>
      </c>
      <c r="BV6" s="11" t="s">
        <v>230</v>
      </c>
      <c r="BW6" s="11" t="str">
        <f t="shared" si="19"/>
        <v>Egészségi okok (eü. alkalmatlanság, egyéb abnormális élettani hatás)  - 03</v>
      </c>
      <c r="BY6" s="13" t="s">
        <v>201</v>
      </c>
      <c r="BZ6" s="11" t="s">
        <v>2075</v>
      </c>
      <c r="CA6" s="11" t="str">
        <f t="shared" si="20"/>
        <v>4   - Alkalmatlan, rendeltetésszerűen használták</v>
      </c>
      <c r="CC6" s="13">
        <v>4</v>
      </c>
      <c r="CD6" s="10" t="s">
        <v>455</v>
      </c>
      <c r="CJ6" s="13">
        <v>312</v>
      </c>
      <c r="CK6" s="10" t="s">
        <v>2124</v>
      </c>
      <c r="CL6" s="10" t="str">
        <f t="shared" si="14"/>
        <v>312   - Határozatlan idejű (állandó) munkaviszony, részmunkaidőben</v>
      </c>
      <c r="CN6" s="13" t="s">
        <v>220</v>
      </c>
      <c r="CO6" s="10" t="s">
        <v>2133</v>
      </c>
      <c r="CP6" s="10" t="str">
        <f t="shared" si="15"/>
        <v>04  - Állami szolgálati jogviszony</v>
      </c>
    </row>
    <row r="7" spans="1:94" x14ac:dyDescent="0.2">
      <c r="C7" s="13" t="s">
        <v>221</v>
      </c>
      <c r="D7" s="105" t="s">
        <v>2025</v>
      </c>
      <c r="E7" s="10" t="str">
        <f t="shared" si="0"/>
        <v>05  - Borsod-Abaúj-Zemplén</v>
      </c>
      <c r="K7" s="13">
        <v>4</v>
      </c>
      <c r="L7" s="10" t="s">
        <v>1992</v>
      </c>
      <c r="M7" s="10" t="str">
        <f t="shared" ref="M7:M9" si="22">CONCATENATE(K7,"   - ",L7)</f>
        <v>4   - 250-499 fő munkavállaló</v>
      </c>
      <c r="Y7" s="13" t="s">
        <v>96</v>
      </c>
      <c r="Z7" s="10" t="s">
        <v>58</v>
      </c>
      <c r="AA7" s="10" t="str">
        <f t="shared" si="4"/>
        <v>Zárt törések - 021</v>
      </c>
      <c r="AC7" s="13" t="s">
        <v>104</v>
      </c>
      <c r="AD7" s="10" t="s">
        <v>66</v>
      </c>
      <c r="AE7" s="10" t="str">
        <f t="shared" si="5"/>
        <v>Belső sérülések - 052</v>
      </c>
      <c r="AG7" s="13" t="s">
        <v>137</v>
      </c>
      <c r="AH7" s="11" t="s">
        <v>138</v>
      </c>
      <c r="AI7" s="11" t="str">
        <f t="shared" si="6"/>
        <v>Fül(ek) - 14</v>
      </c>
      <c r="AK7" s="13">
        <v>78</v>
      </c>
      <c r="AL7" s="11" t="s">
        <v>189</v>
      </c>
      <c r="AM7" s="11" t="str">
        <f t="shared" si="7"/>
        <v>A test több része sérült - 78</v>
      </c>
      <c r="AS7" s="9" t="s">
        <v>201</v>
      </c>
      <c r="AT7" s="11" t="s">
        <v>202</v>
      </c>
      <c r="AU7" s="11" t="str">
        <f t="shared" si="9"/>
        <v>Halálos munkabaleset (sérült, magzata, újszülöttje) - 4</v>
      </c>
      <c r="AW7" s="13" t="s">
        <v>805</v>
      </c>
      <c r="AX7" s="10" t="s">
        <v>566</v>
      </c>
      <c r="AY7" s="11" t="str">
        <f t="shared" si="10"/>
        <v>01086 - Akkumulátor-telep és töltőberendezések munkahelyei</v>
      </c>
      <c r="BA7" s="13" t="s">
        <v>220</v>
      </c>
      <c r="BB7" s="10" t="s">
        <v>965</v>
      </c>
      <c r="BC7" s="11" t="str">
        <f t="shared" si="11"/>
        <v>04 - Ásatás, földmunka</v>
      </c>
      <c r="BE7" s="13" t="s">
        <v>133</v>
      </c>
      <c r="BF7" s="10" t="s">
        <v>992</v>
      </c>
      <c r="BG7" s="11" t="str">
        <f t="shared" si="12"/>
        <v>12 - A gép feltöltése, kiürítése</v>
      </c>
      <c r="BI7" s="13">
        <v>901210</v>
      </c>
      <c r="BJ7" s="10" t="s">
        <v>1300</v>
      </c>
      <c r="BK7" s="11" t="str">
        <f t="shared" si="21"/>
        <v>901210 - Alagútfúró</v>
      </c>
      <c r="BM7" s="13">
        <v>82</v>
      </c>
      <c r="BN7" s="10" t="s">
        <v>1936</v>
      </c>
      <c r="BO7" s="11" t="str">
        <f t="shared" si="17"/>
        <v>A munkáltató felügyelete alá tartozó munkavállalók közötti erőszak, agresszió, fenyegetés - 82</v>
      </c>
      <c r="BQ7" s="13">
        <v>63</v>
      </c>
      <c r="BR7" s="10" t="s">
        <v>1969</v>
      </c>
      <c r="BS7" s="11" t="str">
        <f t="shared" si="18"/>
        <v>Beszorulás, összezúzódás tárgyak közé/között  - 63</v>
      </c>
      <c r="BU7" s="9" t="s">
        <v>220</v>
      </c>
      <c r="BV7" s="11" t="s">
        <v>231</v>
      </c>
      <c r="BW7" s="11" t="str">
        <f t="shared" si="19"/>
        <v>Alkoholos befolyásoltság  - 04</v>
      </c>
      <c r="BY7" s="13" t="s">
        <v>203</v>
      </c>
      <c r="BZ7" s="11" t="s">
        <v>2076</v>
      </c>
      <c r="CA7" s="11" t="str">
        <f t="shared" si="20"/>
        <v>5   - Alkalmatlan, nem rendeltetésszerűen használták</v>
      </c>
      <c r="CJ7" s="13">
        <v>321</v>
      </c>
      <c r="CK7" s="10" t="s">
        <v>2125</v>
      </c>
      <c r="CL7" s="10" t="str">
        <f t="shared" si="14"/>
        <v>321   - Határozott idejű (ideiglenes) munkaviszony, teljes munkaidőben</v>
      </c>
      <c r="CN7" s="13" t="s">
        <v>221</v>
      </c>
      <c r="CO7" s="10" t="s">
        <v>2134</v>
      </c>
      <c r="CP7" s="10" t="str">
        <f t="shared" si="15"/>
        <v>05  - Közszolgálati jogviszony</v>
      </c>
    </row>
    <row r="8" spans="1:94" x14ac:dyDescent="0.2">
      <c r="C8" s="13" t="s">
        <v>222</v>
      </c>
      <c r="D8" s="105" t="s">
        <v>2026</v>
      </c>
      <c r="E8" s="10" t="str">
        <f t="shared" si="0"/>
        <v>06  - Csongrád-Csanád</v>
      </c>
      <c r="K8" s="13">
        <v>5</v>
      </c>
      <c r="L8" s="10" t="s">
        <v>1993</v>
      </c>
      <c r="M8" s="10" t="str">
        <f t="shared" si="22"/>
        <v>5   - 500 vagy több munkavállaló</v>
      </c>
      <c r="Y8" s="13" t="s">
        <v>97</v>
      </c>
      <c r="Z8" s="10" t="s">
        <v>59</v>
      </c>
      <c r="AA8" s="10" t="str">
        <f t="shared" si="4"/>
        <v>Nyílt törések - 022</v>
      </c>
      <c r="AC8" s="13" t="s">
        <v>106</v>
      </c>
      <c r="AD8" s="10" t="s">
        <v>68</v>
      </c>
      <c r="AE8" s="10" t="str">
        <f t="shared" si="5"/>
        <v>Égési sérülések, forrázások (hőhatás miatt) - 061</v>
      </c>
      <c r="AG8" s="13" t="s">
        <v>139</v>
      </c>
      <c r="AH8" s="11" t="s">
        <v>140</v>
      </c>
      <c r="AI8" s="11" t="str">
        <f t="shared" si="6"/>
        <v>Fogak - 15</v>
      </c>
      <c r="AK8" s="13" t="s">
        <v>160</v>
      </c>
      <c r="AL8" s="11" t="s">
        <v>161</v>
      </c>
      <c r="AM8" s="11" t="str">
        <f t="shared" si="7"/>
        <v>A törzs fent nem említett részei - 49</v>
      </c>
      <c r="AS8" s="9" t="s">
        <v>203</v>
      </c>
      <c r="AT8" s="11" t="s">
        <v>204</v>
      </c>
      <c r="AU8" s="11" t="str">
        <f t="shared" si="9"/>
        <v>Önálló életvezetést gátló maradandó károsodás - 5</v>
      </c>
      <c r="AW8" s="13" t="s">
        <v>759</v>
      </c>
      <c r="AX8" s="10" t="s">
        <v>520</v>
      </c>
      <c r="AY8" s="11" t="str">
        <f t="shared" si="10"/>
        <v>01040 - Alakos betonidom darabok, építőelemek, mészhomokkövek gyártásának helyei</v>
      </c>
      <c r="BA8" s="13" t="s">
        <v>221</v>
      </c>
      <c r="BB8" s="10" t="s">
        <v>968</v>
      </c>
      <c r="BC8" s="11" t="str">
        <f t="shared" si="11"/>
        <v>05 - Átépítés, tatarozás, bővítés, épület-karbantartás - valamennyi épülettípus</v>
      </c>
      <c r="BE8" s="13">
        <v>62</v>
      </c>
      <c r="BF8" s="10" t="s">
        <v>1015</v>
      </c>
      <c r="BG8" s="11" t="str">
        <f t="shared" si="12"/>
        <v>62 - Be- és kiszállás</v>
      </c>
      <c r="BI8" s="13">
        <v>1012033</v>
      </c>
      <c r="BJ8" s="10" t="s">
        <v>1584</v>
      </c>
      <c r="BK8" s="11" t="str">
        <f t="shared" si="21"/>
        <v>1012033 - Aligátorollók</v>
      </c>
      <c r="BM8" s="13">
        <v>85</v>
      </c>
      <c r="BN8" s="10" t="s">
        <v>1939</v>
      </c>
      <c r="BO8" s="11" t="str">
        <f t="shared" si="17"/>
        <v>A sérült vagy harmadik személy puszta jelenléte, amely saját magára és feltehetőleg másokra is veszélyt jelentő jelenléte - 85</v>
      </c>
      <c r="BQ8" s="13">
        <v>61</v>
      </c>
      <c r="BR8" s="10" t="s">
        <v>1967</v>
      </c>
      <c r="BS8" s="11" t="str">
        <f t="shared" si="18"/>
        <v>Beszorulás, összezúzódás tárgyba/tárgyban  - 61</v>
      </c>
      <c r="BU8" s="9" t="s">
        <v>221</v>
      </c>
      <c r="BV8" s="11" t="s">
        <v>232</v>
      </c>
      <c r="BW8" s="11" t="str">
        <f t="shared" si="19"/>
        <v>Gyógyszer hatása  - 05</v>
      </c>
      <c r="BY8" s="13" t="s">
        <v>205</v>
      </c>
      <c r="BZ8" s="11" t="s">
        <v>2077</v>
      </c>
      <c r="CA8" s="11" t="str">
        <f t="shared" si="20"/>
        <v>6   - Alkalmatlan, nem használták</v>
      </c>
      <c r="CJ8" s="13">
        <v>322</v>
      </c>
      <c r="CK8" s="10" t="s">
        <v>2126</v>
      </c>
      <c r="CL8" s="10" t="str">
        <f t="shared" si="14"/>
        <v>322   - Határozott idejű (ideiglenes) munkaviszony, részmunkaidőben</v>
      </c>
      <c r="CN8" s="13" t="s">
        <v>222</v>
      </c>
      <c r="CO8" s="10" t="s">
        <v>2135</v>
      </c>
      <c r="CP8" s="10" t="str">
        <f t="shared" si="15"/>
        <v>06  - Közalkalmazotti jogviszony</v>
      </c>
    </row>
    <row r="9" spans="1:94" x14ac:dyDescent="0.2">
      <c r="C9" s="13" t="s">
        <v>223</v>
      </c>
      <c r="D9" s="105" t="s">
        <v>2027</v>
      </c>
      <c r="E9" s="10" t="str">
        <f t="shared" si="0"/>
        <v>07  - Fejér</v>
      </c>
      <c r="K9" s="13">
        <v>9</v>
      </c>
      <c r="L9" s="10" t="s">
        <v>1994</v>
      </c>
      <c r="M9" s="10" t="str">
        <f t="shared" si="22"/>
        <v>9   - A munkavállalók száma ismeretlen</v>
      </c>
      <c r="Y9" s="13" t="s">
        <v>98</v>
      </c>
      <c r="Z9" s="10" t="s">
        <v>60</v>
      </c>
      <c r="AA9" s="10" t="str">
        <f t="shared" si="4"/>
        <v>Egyéb típusú csonttörések - 029</v>
      </c>
      <c r="AC9" s="13" t="s">
        <v>105</v>
      </c>
      <c r="AD9" s="10" t="s">
        <v>67</v>
      </c>
      <c r="AE9" s="10" t="str">
        <f t="shared" si="5"/>
        <v>Egyéb típusú agyrázkódás, illetve belső sérülések - 059</v>
      </c>
      <c r="AG9" s="13" t="s">
        <v>141</v>
      </c>
      <c r="AH9" s="11" t="s">
        <v>142</v>
      </c>
      <c r="AI9" s="11" t="str">
        <f t="shared" si="6"/>
        <v>Többszörös fejsérülés - 18</v>
      </c>
      <c r="AK9" s="13" t="s">
        <v>186</v>
      </c>
      <c r="AL9" s="11" t="s">
        <v>187</v>
      </c>
      <c r="AM9" s="11" t="str">
        <f t="shared" si="7"/>
        <v>Alsó végtagok több helyen sérültek - 68</v>
      </c>
      <c r="AS9" s="9" t="s">
        <v>205</v>
      </c>
      <c r="AT9" s="11" t="s">
        <v>210</v>
      </c>
      <c r="AU9" s="11" t="str">
        <f t="shared" si="9"/>
        <v>Valamely érzékszerv (v. érzékelő képesség) és a reprodukciós képesség elvesztésével, ill. jelentős mértékű károsodásával járó munkabaleset - 6</v>
      </c>
      <c r="AW9" s="13" t="s">
        <v>895</v>
      </c>
      <c r="AX9" s="10" t="s">
        <v>656</v>
      </c>
      <c r="AY9" s="11" t="str">
        <f t="shared" si="10"/>
        <v>03100 - Állattenyésztési terület</v>
      </c>
      <c r="BA9" s="13" t="s">
        <v>222</v>
      </c>
      <c r="BB9" s="10" t="s">
        <v>969</v>
      </c>
      <c r="BC9" s="11" t="str">
        <f t="shared" si="11"/>
        <v>06 - Bontás - valamennyi épülettípus</v>
      </c>
      <c r="BE9" s="13">
        <v>45</v>
      </c>
      <c r="BF9" s="10" t="s">
        <v>1006</v>
      </c>
      <c r="BG9" s="11" t="str">
        <f t="shared" si="12"/>
        <v>45 - Doboz, köteg, csomag felnyitása, lezárása</v>
      </c>
      <c r="BI9" s="13">
        <v>714020</v>
      </c>
      <c r="BJ9" s="10" t="s">
        <v>1254</v>
      </c>
      <c r="BK9" s="11" t="str">
        <f t="shared" si="21"/>
        <v>714020 - Álló hajszárító</v>
      </c>
      <c r="BM9" s="13">
        <v>62</v>
      </c>
      <c r="BN9" s="10" t="s">
        <v>1925</v>
      </c>
      <c r="BO9" s="11" t="str">
        <f t="shared" si="17"/>
        <v>Adott tárgyra térdelés, ráülés, nekitámaszkodás - 62</v>
      </c>
      <c r="BQ9" s="13">
        <v>19</v>
      </c>
      <c r="BR9" s="10" t="s">
        <v>1949</v>
      </c>
      <c r="BS9" s="11" t="str">
        <f t="shared" si="18"/>
        <v>Egyéb, a 10. csoportba tartozó, a fentiekben fel nem sorolt érintkezés és sérülési mód  - 19</v>
      </c>
      <c r="BU9" s="9" t="s">
        <v>222</v>
      </c>
      <c r="BV9" s="11" t="s">
        <v>233</v>
      </c>
      <c r="BW9" s="11" t="str">
        <f t="shared" si="19"/>
        <v>Kábítószer hatása  - 06</v>
      </c>
      <c r="BY9" s="13" t="s">
        <v>206</v>
      </c>
      <c r="BZ9" s="11" t="s">
        <v>2078</v>
      </c>
      <c r="CA9" s="11" t="str">
        <f t="shared" si="20"/>
        <v>7   - Szükséges, de nem volt</v>
      </c>
      <c r="CJ9" s="13">
        <v>500</v>
      </c>
      <c r="CK9" s="10" t="s">
        <v>2127</v>
      </c>
      <c r="CL9" s="10" t="str">
        <f t="shared" si="14"/>
        <v>500   - Tanuló vagy hallgató (szakmai, gyakorlati képzés esetén)</v>
      </c>
      <c r="CN9" s="13" t="s">
        <v>223</v>
      </c>
      <c r="CO9" s="10" t="s">
        <v>2136</v>
      </c>
      <c r="CP9" s="10" t="str">
        <f t="shared" si="15"/>
        <v>07  - Bíró szolgálati jogviszony</v>
      </c>
    </row>
    <row r="10" spans="1:94" x14ac:dyDescent="0.2">
      <c r="C10" s="13" t="s">
        <v>224</v>
      </c>
      <c r="D10" s="105" t="s">
        <v>2028</v>
      </c>
      <c r="E10" s="10" t="str">
        <f t="shared" si="0"/>
        <v>08  - Győr-Moson-Sopron</v>
      </c>
      <c r="M10" s="4" t="str">
        <f>CONCATENATE(K10,"   - ",L10)</f>
        <v xml:space="preserve">   - </v>
      </c>
      <c r="Y10" s="13" t="s">
        <v>99</v>
      </c>
      <c r="Z10" s="10" t="s">
        <v>61</v>
      </c>
      <c r="AA10" s="10" t="str">
        <f t="shared" si="4"/>
        <v>Ficamok - 031</v>
      </c>
      <c r="AC10" s="13" t="s">
        <v>98</v>
      </c>
      <c r="AD10" s="10" t="s">
        <v>60</v>
      </c>
      <c r="AE10" s="10" t="str">
        <f t="shared" si="5"/>
        <v>Egyéb típusú csonttörések - 029</v>
      </c>
      <c r="AG10" s="13" t="s">
        <v>143</v>
      </c>
      <c r="AH10" s="11" t="s">
        <v>192</v>
      </c>
      <c r="AI10" s="11" t="str">
        <f t="shared" si="6"/>
        <v>Fej fent nem említett egyéb részeinek sérülése - 19</v>
      </c>
      <c r="AK10" s="13" t="s">
        <v>133</v>
      </c>
      <c r="AL10" s="11" t="s">
        <v>134</v>
      </c>
      <c r="AM10" s="11" t="str">
        <f t="shared" si="7"/>
        <v>Arc - 12</v>
      </c>
      <c r="AS10" s="9" t="s">
        <v>206</v>
      </c>
      <c r="AT10" s="11" t="s">
        <v>207</v>
      </c>
      <c r="AU10" s="11" t="str">
        <f t="shared" si="9"/>
        <v>Orvosi vélemény szerint életveszélyes sérüléssel, károsodással járó munkabaleset - 7</v>
      </c>
      <c r="AW10" s="13" t="s">
        <v>936</v>
      </c>
      <c r="AX10" s="10" t="s">
        <v>697</v>
      </c>
      <c r="AY10" s="11" t="str">
        <f t="shared" si="10"/>
        <v>06206 - Anyagmozgató-, földmunkagép egyébrésze</v>
      </c>
      <c r="BA10" s="13" t="s">
        <v>223</v>
      </c>
      <c r="BB10" s="10" t="s">
        <v>964</v>
      </c>
      <c r="BC10" s="11" t="str">
        <f t="shared" si="11"/>
        <v>07 - Egyéb, a 10. csoportba tartozó, a fentiekben fel nem sorolt munkafolyamat</v>
      </c>
      <c r="BE10" s="13">
        <v>19</v>
      </c>
      <c r="BF10" s="10" t="s">
        <v>994</v>
      </c>
      <c r="BG10" s="11" t="str">
        <f t="shared" si="12"/>
        <v>19 - Egyéb, a 10. csoportba tartozó, a fentiekben fel nem sorolt konkrét fizikai tevékenység</v>
      </c>
      <c r="BI10" s="13">
        <v>202020</v>
      </c>
      <c r="BJ10" s="10" t="s">
        <v>1060</v>
      </c>
      <c r="BK10" s="11" t="str">
        <f t="shared" si="21"/>
        <v>202020 - Állványoszlopok, portáloszlopok, átjárók, félemeletek, vezetékoszlopok</v>
      </c>
      <c r="BM10" s="13">
        <v>84</v>
      </c>
      <c r="BN10" s="10" t="s">
        <v>1938</v>
      </c>
      <c r="BO10" s="11" t="str">
        <f t="shared" si="17"/>
        <v>Állat általi agresszió, felöklelés, fellökés - 84</v>
      </c>
      <c r="BQ10" s="13">
        <v>29</v>
      </c>
      <c r="BR10" s="10" t="s">
        <v>1953</v>
      </c>
      <c r="BS10" s="11" t="str">
        <f t="shared" si="18"/>
        <v>Egyéb, a 20. csoportba tartozó, a fentiekben fel nem sorolt érintkezés és sérülési mód  - 29</v>
      </c>
      <c r="BU10" s="9" t="s">
        <v>223</v>
      </c>
      <c r="BV10" s="11" t="s">
        <v>234</v>
      </c>
      <c r="BW10" s="11" t="str">
        <f t="shared" si="19"/>
        <v>Oktatás hiánya  - 07</v>
      </c>
      <c r="BY10" s="13" t="s">
        <v>208</v>
      </c>
      <c r="BZ10" s="11" t="s">
        <v>242</v>
      </c>
      <c r="CA10" s="11" t="str">
        <f t="shared" si="20"/>
        <v>8   - Nem szükséges</v>
      </c>
      <c r="CJ10" s="13">
        <v>900</v>
      </c>
      <c r="CK10" s="10" t="s">
        <v>2128</v>
      </c>
      <c r="CL10" s="10" t="str">
        <f t="shared" si="14"/>
        <v>900   - Egyéb foglalkoztatási jogviszony</v>
      </c>
      <c r="CN10" s="13" t="s">
        <v>224</v>
      </c>
      <c r="CO10" s="10" t="s">
        <v>2137</v>
      </c>
      <c r="CP10" s="10" t="str">
        <f t="shared" si="15"/>
        <v>08  - Igazságügyi alkalmazottak szolgálati jogviszonya</v>
      </c>
    </row>
    <row r="11" spans="1:94" x14ac:dyDescent="0.2">
      <c r="C11" s="13" t="s">
        <v>225</v>
      </c>
      <c r="D11" s="105" t="s">
        <v>2029</v>
      </c>
      <c r="E11" s="10" t="str">
        <f t="shared" si="0"/>
        <v>09  - Hajdu-Bihar</v>
      </c>
      <c r="Y11" s="13" t="s">
        <v>100</v>
      </c>
      <c r="Z11" s="10" t="s">
        <v>62</v>
      </c>
      <c r="AA11" s="10" t="str">
        <f t="shared" si="4"/>
        <v>Húzódások, rándulások - 032</v>
      </c>
      <c r="AC11" s="13" t="s">
        <v>109</v>
      </c>
      <c r="AD11" s="10" t="s">
        <v>71</v>
      </c>
      <c r="AE11" s="10" t="str">
        <f t="shared" si="5"/>
        <v>Egyéb típusú égési, fagyási sérülések és forrázások - 069</v>
      </c>
      <c r="AG11" s="13" t="s">
        <v>145</v>
      </c>
      <c r="AH11" s="11" t="s">
        <v>144</v>
      </c>
      <c r="AI11" s="11" t="str">
        <f t="shared" si="6"/>
        <v>Nyak, a nyaki gerinccel és csigolyákkal együtt - 21</v>
      </c>
      <c r="AK11" s="13">
        <v>69</v>
      </c>
      <c r="AL11" s="11" t="s">
        <v>191</v>
      </c>
      <c r="AM11" s="11" t="str">
        <f t="shared" si="7"/>
        <v>Az alsó végtagok fent nem említett egyéb részei - 69</v>
      </c>
      <c r="AS11" s="9" t="s">
        <v>208</v>
      </c>
      <c r="AT11" s="11" t="s">
        <v>209</v>
      </c>
      <c r="AU11" s="11" t="str">
        <f t="shared" ref="AU11" si="23">CONCATENATE(AT11," - ",AS11)</f>
        <v>A beszélőképesség elvesztésével, feltűnő torzulással, bénulással, elmezavarral járó munkabaleset - 8</v>
      </c>
      <c r="AW11" s="13" t="s">
        <v>935</v>
      </c>
      <c r="AX11" s="10" t="s">
        <v>696</v>
      </c>
      <c r="AY11" s="11" t="str">
        <f t="shared" si="10"/>
        <v>06205 - Anyagmozgató-, földmunkagép vezetőállása</v>
      </c>
      <c r="BA11" s="13" t="s">
        <v>224</v>
      </c>
      <c r="BB11" s="10" t="s">
        <v>970</v>
      </c>
      <c r="BC11" s="11" t="str">
        <f t="shared" si="11"/>
        <v>08 - Egyéb, a 20. csoportba tartozó, a fentiekben fel nem sorolt munkafolyamat</v>
      </c>
      <c r="BE11" s="13">
        <v>29</v>
      </c>
      <c r="BF11" s="10" t="s">
        <v>997</v>
      </c>
      <c r="BG11" s="11" t="str">
        <f t="shared" si="12"/>
        <v>29 - Egyéb, a 20. csoportba tartozó, a fentiekben fel nem sorolt konkrét fizikai tevékenység</v>
      </c>
      <c r="BI11" s="13">
        <v>204010</v>
      </c>
      <c r="BJ11" s="10" t="s">
        <v>1066</v>
      </c>
      <c r="BK11" s="11" t="str">
        <f t="shared" si="21"/>
        <v>204010 - Állványzat (nem mozgatható)</v>
      </c>
      <c r="BM11" s="13">
        <v>31</v>
      </c>
      <c r="BN11" s="10" t="s">
        <v>1909</v>
      </c>
      <c r="BO11" s="11" t="str">
        <f t="shared" si="17"/>
        <v>Anyag törése illesztési helyen, varratnál - 31</v>
      </c>
      <c r="BQ11" s="13">
        <v>39</v>
      </c>
      <c r="BR11" s="10" t="s">
        <v>1956</v>
      </c>
      <c r="BS11" s="11" t="str">
        <f t="shared" si="18"/>
        <v>Egyéb, a 30. csoportba tartozó, a fentiekben fel nem sorolt érintkezés és sérülési mód  - 39</v>
      </c>
      <c r="BU11" s="9" t="s">
        <v>224</v>
      </c>
      <c r="BV11" s="11" t="s">
        <v>235</v>
      </c>
      <c r="BW11" s="11" t="str">
        <f t="shared" si="19"/>
        <v>Figyelmetlenség  - 08</v>
      </c>
      <c r="CL11" s="4" t="str">
        <f>CONCATENATE(CJ11,"   - ",CK11)</f>
        <v xml:space="preserve">   - </v>
      </c>
      <c r="CN11" s="13" t="s">
        <v>225</v>
      </c>
      <c r="CO11" s="10" t="s">
        <v>2138</v>
      </c>
      <c r="CP11" s="10" t="str">
        <f t="shared" si="15"/>
        <v>09  - Ügyészségi szolgálati jogviszony</v>
      </c>
    </row>
    <row r="12" spans="1:94" x14ac:dyDescent="0.2">
      <c r="C12" s="13">
        <v>10</v>
      </c>
      <c r="D12" s="105" t="s">
        <v>2030</v>
      </c>
      <c r="E12" s="10" t="str">
        <f t="shared" si="0"/>
        <v>10  - Heves</v>
      </c>
      <c r="Y12" s="13" t="s">
        <v>101</v>
      </c>
      <c r="Z12" s="10" t="s">
        <v>63</v>
      </c>
      <c r="AA12" s="10" t="str">
        <f t="shared" si="4"/>
        <v>Egyéb típusú ficamok, húzódások, rándulások - 039</v>
      </c>
      <c r="AC12" s="13" t="s">
        <v>101</v>
      </c>
      <c r="AD12" s="10" t="s">
        <v>63</v>
      </c>
      <c r="AE12" s="10" t="str">
        <f t="shared" si="5"/>
        <v>Egyéb típusú ficamok, húzódások, rándulások - 039</v>
      </c>
      <c r="AG12" s="13" t="s">
        <v>146</v>
      </c>
      <c r="AH12" s="11" t="s">
        <v>147</v>
      </c>
      <c r="AI12" s="11" t="str">
        <f t="shared" si="6"/>
        <v>A nyak fent nem említett egyéb részei, (pl. nyakszírt, a nyak izmai) - 29</v>
      </c>
      <c r="AK12" s="13" t="s">
        <v>180</v>
      </c>
      <c r="AL12" s="11" t="s">
        <v>181</v>
      </c>
      <c r="AM12" s="11" t="str">
        <f t="shared" si="7"/>
        <v>Boka - 63</v>
      </c>
      <c r="AW12" s="13" t="s">
        <v>929</v>
      </c>
      <c r="AX12" s="10" t="s">
        <v>690</v>
      </c>
      <c r="AY12" s="11" t="str">
        <f t="shared" si="10"/>
        <v>06114 - Ártér, gát, zsilip</v>
      </c>
      <c r="BA12" s="13" t="s">
        <v>225</v>
      </c>
      <c r="BB12" s="10" t="s">
        <v>976</v>
      </c>
      <c r="BC12" s="11" t="str">
        <f t="shared" si="11"/>
        <v>09 - Egyéb, a 30. csoportba tartozó, a fentiekben fel nem sorolt munkafolyamat</v>
      </c>
      <c r="BE12" s="13">
        <v>39</v>
      </c>
      <c r="BF12" s="10" t="s">
        <v>1001</v>
      </c>
      <c r="BG12" s="11" t="str">
        <f t="shared" si="12"/>
        <v>39 - Egyéb, a 30. csoportba tartozó, a fentiekben fel nem sorolt konkrét fizikai tevékenység</v>
      </c>
      <c r="BI12" s="13">
        <v>1402010</v>
      </c>
      <c r="BJ12" s="10" t="s">
        <v>1814</v>
      </c>
      <c r="BK12" s="11" t="str">
        <f t="shared" si="21"/>
        <v>1402010 - Alvázak, motorházak, burkolatok</v>
      </c>
      <c r="BM12" s="13">
        <v>34</v>
      </c>
      <c r="BN12" s="10" t="s">
        <v>1912</v>
      </c>
      <c r="BO12" s="11" t="str">
        <f t="shared" si="17"/>
        <v>Anyagi tényező csúszása, esése, dőlése alulról (a sérültet magával rántva) - 34</v>
      </c>
      <c r="BQ12" s="13">
        <v>49</v>
      </c>
      <c r="BR12" s="10" t="s">
        <v>1962</v>
      </c>
      <c r="BS12" s="11" t="str">
        <f t="shared" si="18"/>
        <v>Egyéb, a 40. csoportba tartozó, a fentiekben fel nem sorolt érintkezés és sérülési mód  - 49</v>
      </c>
      <c r="BU12" s="9" t="s">
        <v>225</v>
      </c>
      <c r="BV12" s="11" t="s">
        <v>236</v>
      </c>
      <c r="BW12" s="11" t="str">
        <f t="shared" si="19"/>
        <v>Fegyelmezetlenség, szabályszegő, utasítás ellenes magatartás, tevékenység  - 09</v>
      </c>
      <c r="CN12" s="13">
        <v>10</v>
      </c>
      <c r="CO12" s="10" t="s">
        <v>2139</v>
      </c>
      <c r="CP12" s="10" t="str">
        <f t="shared" si="15"/>
        <v>10  - Rendvédelmi és katonai feladatokat ellátó szervek hivatásos állományának szolgálati jogviszonya</v>
      </c>
    </row>
    <row r="13" spans="1:94" x14ac:dyDescent="0.2">
      <c r="C13" s="13">
        <v>11</v>
      </c>
      <c r="D13" s="105" t="s">
        <v>2031</v>
      </c>
      <c r="E13" s="10" t="str">
        <f t="shared" si="0"/>
        <v>11  - Komárom-Esztergom</v>
      </c>
      <c r="Y13" s="13" t="s">
        <v>102</v>
      </c>
      <c r="Z13" s="10" t="s">
        <v>64</v>
      </c>
      <c r="AA13" s="10" t="str">
        <f t="shared" si="4"/>
        <v>Traumás amputáció [testrész(ek) elvesztése] - 040</v>
      </c>
      <c r="AC13" s="13" t="s">
        <v>112</v>
      </c>
      <c r="AD13" s="10" t="s">
        <v>74</v>
      </c>
      <c r="AE13" s="10" t="str">
        <f t="shared" si="5"/>
        <v>Egyéb típusú mérgezések és fertőzések - 079</v>
      </c>
      <c r="AG13" s="13" t="s">
        <v>149</v>
      </c>
      <c r="AH13" s="11" t="s">
        <v>148</v>
      </c>
      <c r="AI13" s="11" t="str">
        <f t="shared" si="6"/>
        <v>Hát a hátgerinccel és hátcsigolyákkal együtt - 31</v>
      </c>
      <c r="AK13" s="13" t="s">
        <v>176</v>
      </c>
      <c r="AL13" s="11" t="s">
        <v>177</v>
      </c>
      <c r="AM13" s="11" t="str">
        <f t="shared" si="7"/>
        <v>Csípő és csípőízület - 61</v>
      </c>
      <c r="AW13" s="13" t="s">
        <v>823</v>
      </c>
      <c r="AX13" s="10" t="s">
        <v>584</v>
      </c>
      <c r="AY13" s="11" t="str">
        <f t="shared" si="10"/>
        <v>01105 - Asztalosműhely</v>
      </c>
      <c r="BA13" s="13" t="s">
        <v>226</v>
      </c>
      <c r="BB13" s="10" t="s">
        <v>980</v>
      </c>
      <c r="BC13" s="11" t="str">
        <f t="shared" si="11"/>
        <v>10 - Egyéb, a 40. csoportba tartozó, a fentiekben fel nem sorolt munkafolyamat</v>
      </c>
      <c r="BE13" s="13">
        <v>49</v>
      </c>
      <c r="BF13" s="10" t="s">
        <v>1009</v>
      </c>
      <c r="BG13" s="11" t="str">
        <f t="shared" si="12"/>
        <v>49 - Egyéb, a 40. csoportba tartozó, a fentiekben fel nem sorolt konkrét fizikai tevékenység</v>
      </c>
      <c r="BI13" s="13">
        <v>812000</v>
      </c>
      <c r="BJ13" s="10" t="s">
        <v>1275</v>
      </c>
      <c r="BK13" s="11" t="str">
        <f t="shared" si="21"/>
        <v>812000 - Anyagbefogás céljára szolgáló eszköz</v>
      </c>
      <c r="BM13" s="13">
        <v>35</v>
      </c>
      <c r="BN13" s="10" t="s">
        <v>1913</v>
      </c>
      <c r="BO13" s="11" t="str">
        <f t="shared" si="17"/>
        <v>Anyagi tényező csúszása, esése, dőlése azonos szinten - 35</v>
      </c>
      <c r="BQ13" s="13">
        <v>69</v>
      </c>
      <c r="BR13" s="10" t="s">
        <v>1971</v>
      </c>
      <c r="BS13" s="11" t="str">
        <f t="shared" si="18"/>
        <v>Egyéb, a 60. csoportba tartozó, a fentiekben fel nem sorolt érintkezés és sérülési mód  - 69</v>
      </c>
      <c r="BU13" s="9" t="s">
        <v>226</v>
      </c>
      <c r="BV13" s="11" t="s">
        <v>237</v>
      </c>
      <c r="BW13" s="11" t="str">
        <f t="shared" si="19"/>
        <v>Egyéb, a besorolásban nem szereplő személyi tényező  - 10</v>
      </c>
      <c r="CN13" s="13">
        <v>11</v>
      </c>
      <c r="CO13" s="10" t="s">
        <v>2140</v>
      </c>
      <c r="CP13" s="10" t="str">
        <f t="shared" si="15"/>
        <v>11  - Szövetkezeti tagság esetén a munkaviszony jellegű jogviszony</v>
      </c>
    </row>
    <row r="14" spans="1:94" x14ac:dyDescent="0.2">
      <c r="C14" s="13">
        <v>12</v>
      </c>
      <c r="D14" s="105" t="s">
        <v>2032</v>
      </c>
      <c r="E14" s="10" t="str">
        <f t="shared" si="0"/>
        <v>12  - Nógrád</v>
      </c>
      <c r="Y14" s="13" t="s">
        <v>103</v>
      </c>
      <c r="Z14" s="10" t="s">
        <v>65</v>
      </c>
      <c r="AA14" s="10" t="str">
        <f t="shared" si="4"/>
        <v>Agyrázkódás és koponyán belüli sérülések - 051</v>
      </c>
      <c r="AC14" s="13" t="s">
        <v>95</v>
      </c>
      <c r="AD14" s="10" t="s">
        <v>57</v>
      </c>
      <c r="AE14" s="10" t="str">
        <f t="shared" si="5"/>
        <v>Egyéb típusú sebek és felületi sérülések - 019</v>
      </c>
      <c r="AG14" s="13" t="s">
        <v>150</v>
      </c>
      <c r="AH14" s="11" t="s">
        <v>151</v>
      </c>
      <c r="AI14" s="11" t="str">
        <f t="shared" si="6"/>
        <v>A hát fent nem említett egyéb részei - 39</v>
      </c>
      <c r="AK14" s="13" t="s">
        <v>170</v>
      </c>
      <c r="AL14" s="11" t="s">
        <v>171</v>
      </c>
      <c r="AM14" s="11" t="str">
        <f t="shared" si="7"/>
        <v>Csukló - 55</v>
      </c>
      <c r="AW14" s="13" t="s">
        <v>922</v>
      </c>
      <c r="AX14" s="10" t="s">
        <v>683</v>
      </c>
      <c r="AY14" s="11" t="str">
        <f t="shared" si="10"/>
        <v>06107 - Átjáró, felüljáró, aluljáró (jármű- és gyalogos forgalom)</v>
      </c>
      <c r="BA14" s="13" t="s">
        <v>131</v>
      </c>
      <c r="BB14" s="10" t="s">
        <v>989</v>
      </c>
      <c r="BC14" s="11" t="str">
        <f t="shared" si="11"/>
        <v>11 - Egyéb, a 60. csoportba tartozó, a fentiekben fel nem sorolt munkafolyamat</v>
      </c>
      <c r="BE14" s="13">
        <v>69</v>
      </c>
      <c r="BF14" s="10" t="s">
        <v>1021</v>
      </c>
      <c r="BG14" s="11" t="str">
        <f t="shared" si="12"/>
        <v>69 - Egyéb, a 60. csoportba tartozó, a fentiekben fel nem sorolt konkrét fizikai tevékenység</v>
      </c>
      <c r="BI14" s="13">
        <v>809000</v>
      </c>
      <c r="BJ14" s="10" t="s">
        <v>1272</v>
      </c>
      <c r="BK14" s="11" t="str">
        <f t="shared" si="21"/>
        <v>809000 - Anyagkitermelés, talajmegmunkálás céljára szolgáló eszköz</v>
      </c>
      <c r="BM14" s="13">
        <v>33</v>
      </c>
      <c r="BN14" s="10" t="s">
        <v>1911</v>
      </c>
      <c r="BO14" s="11" t="str">
        <f t="shared" si="17"/>
        <v>Anyagi tényező csúszása, esése, dőlése felülről (a sérültre esve) - 33</v>
      </c>
      <c r="BQ14" s="13">
        <v>79</v>
      </c>
      <c r="BR14" s="10" t="s">
        <v>1975</v>
      </c>
      <c r="BS14" s="11" t="str">
        <f t="shared" si="18"/>
        <v>Egyéb, a 70. csoportba tartozó, a fentiekben fel nem sorolt érintkezés és sérülési mód  - 79</v>
      </c>
      <c r="CN14" s="13">
        <v>12</v>
      </c>
      <c r="CO14" s="10" t="s">
        <v>2155</v>
      </c>
      <c r="CP14" s="10" t="str">
        <f t="shared" si="15"/>
        <v>12  - Szakképző iskolákban a tanulói jogviszony keretében a szakmai képzési követelmények teljesülése során végzett munka</v>
      </c>
    </row>
    <row r="15" spans="1:94" x14ac:dyDescent="0.2">
      <c r="C15" s="13">
        <v>13</v>
      </c>
      <c r="D15" s="105" t="s">
        <v>2033</v>
      </c>
      <c r="E15" s="10" t="str">
        <f t="shared" si="0"/>
        <v>13  - Pest</v>
      </c>
      <c r="Y15" s="13" t="s">
        <v>104</v>
      </c>
      <c r="Z15" s="10" t="s">
        <v>66</v>
      </c>
      <c r="AA15" s="10" t="str">
        <f t="shared" si="4"/>
        <v>Belső sérülések - 052</v>
      </c>
      <c r="AC15" s="13" t="s">
        <v>115</v>
      </c>
      <c r="AD15" s="10" t="s">
        <v>76</v>
      </c>
      <c r="AE15" s="10" t="str">
        <f t="shared" si="5"/>
        <v>Egyéb típusú vízbefulladás és fulladás - 089</v>
      </c>
      <c r="AG15" s="13" t="s">
        <v>152</v>
      </c>
      <c r="AH15" s="11" t="s">
        <v>153</v>
      </c>
      <c r="AI15" s="11" t="str">
        <f t="shared" si="6"/>
        <v>Mellkas, bordák az ízületekkel és a lapockákkal együtt - 41</v>
      </c>
      <c r="AK15" s="13">
        <v>71</v>
      </c>
      <c r="AL15" s="11" t="s">
        <v>188</v>
      </c>
      <c r="AM15" s="11" t="str">
        <f t="shared" si="7"/>
        <v>Egész test (általános szervezeti hatások) - 71</v>
      </c>
      <c r="AW15" s="13" t="s">
        <v>737</v>
      </c>
      <c r="AX15" s="10" t="s">
        <v>498</v>
      </c>
      <c r="AY15" s="11" t="str">
        <f t="shared" si="10"/>
        <v>01018 - Automata gépsor</v>
      </c>
      <c r="BA15" s="13" t="s">
        <v>133</v>
      </c>
      <c r="BB15" s="10" t="s">
        <v>986</v>
      </c>
      <c r="BC15" s="11" t="str">
        <f t="shared" si="11"/>
        <v>12 - Egyéb, az 50. csoportba tartozó, a fentiekben fel nem sorolt munkafolyamat</v>
      </c>
      <c r="BE15" s="13">
        <v>59</v>
      </c>
      <c r="BF15" s="10" t="s">
        <v>1013</v>
      </c>
      <c r="BG15" s="11" t="str">
        <f t="shared" si="12"/>
        <v>59 - Egyéb, az 50. csoportba tartozó, a fentiekben fel nem sorolt konkrét fizikai tevékenység</v>
      </c>
      <c r="BI15" s="13">
        <v>1017026</v>
      </c>
      <c r="BJ15" s="10" t="s">
        <v>1712</v>
      </c>
      <c r="BK15" s="11" t="str">
        <f t="shared" si="21"/>
        <v>1017026 - Áramfejlesztőgépek</v>
      </c>
      <c r="BM15" s="13">
        <v>45</v>
      </c>
      <c r="BN15" s="10" t="s">
        <v>1919</v>
      </c>
      <c r="BO15" s="11" t="str">
        <f t="shared" si="17"/>
        <v>Az állat feletti irányítás (részleges vagy teljes) elvesztése - 45</v>
      </c>
      <c r="BQ15" s="13">
        <v>89</v>
      </c>
      <c r="BR15" s="10" t="s">
        <v>1979</v>
      </c>
      <c r="BS15" s="11" t="str">
        <f t="shared" si="18"/>
        <v>Egyéb, a 80. csoportba tartozó, a fentiekben fel nem sorolt érintkezés és sérülési mód  - 89</v>
      </c>
      <c r="CN15" s="13">
        <v>13</v>
      </c>
      <c r="CO15" s="10" t="s">
        <v>2141</v>
      </c>
      <c r="CP15" s="10" t="str">
        <f t="shared" si="15"/>
        <v>13  - Tanulószerződés alapján végzett munka</v>
      </c>
    </row>
    <row r="16" spans="1:94" x14ac:dyDescent="0.2">
      <c r="C16" s="13">
        <v>14</v>
      </c>
      <c r="D16" s="105" t="s">
        <v>2034</v>
      </c>
      <c r="E16" s="10" t="str">
        <f t="shared" si="0"/>
        <v>14  - Somogy</v>
      </c>
      <c r="Y16" s="13" t="s">
        <v>105</v>
      </c>
      <c r="Z16" s="10" t="s">
        <v>67</v>
      </c>
      <c r="AA16" s="10" t="str">
        <f t="shared" si="4"/>
        <v>Egyéb típusú agyrázkódás, illetve belső sérülések - 059</v>
      </c>
      <c r="AC16" s="13" t="s">
        <v>127</v>
      </c>
      <c r="AD16" s="10" t="s">
        <v>88</v>
      </c>
      <c r="AE16" s="10" t="str">
        <f t="shared" si="5"/>
        <v>Egyéb, más kategóriába nem sorolható sérülések - 999</v>
      </c>
      <c r="AG16" s="13" t="s">
        <v>154</v>
      </c>
      <c r="AH16" s="11" t="s">
        <v>155</v>
      </c>
      <c r="AI16" s="11" t="str">
        <f t="shared" si="6"/>
        <v>Mellkasi terület a belső szervekkel - 42</v>
      </c>
      <c r="AK16" s="13" t="s">
        <v>143</v>
      </c>
      <c r="AL16" s="11" t="s">
        <v>192</v>
      </c>
      <c r="AM16" s="11" t="str">
        <f t="shared" si="7"/>
        <v>Fej fent nem említett egyéb részeinek sérülése - 19</v>
      </c>
      <c r="AW16" s="13" t="s">
        <v>942</v>
      </c>
      <c r="AX16" s="10" t="s">
        <v>703</v>
      </c>
      <c r="AY16" s="11" t="str">
        <f t="shared" si="10"/>
        <v>07200 - Az épület közös használatban lévő részei, melléképületek, saját családi kert</v>
      </c>
      <c r="BA16" s="13" t="s">
        <v>135</v>
      </c>
      <c r="BB16" s="10" t="s">
        <v>974</v>
      </c>
      <c r="BC16" s="11" t="str">
        <f t="shared" si="11"/>
        <v>13 - Erdőgazdálkodási jellegű munka</v>
      </c>
      <c r="BE16" s="13">
        <v>65</v>
      </c>
      <c r="BF16" s="10" t="s">
        <v>1018</v>
      </c>
      <c r="BG16" s="11" t="str">
        <f t="shared" si="12"/>
        <v>65 - Felállás, leülés</v>
      </c>
      <c r="BI16" s="13">
        <v>1007290</v>
      </c>
      <c r="BJ16" s="10" t="s">
        <v>1468</v>
      </c>
      <c r="BK16" s="11" t="str">
        <f t="shared" si="21"/>
        <v>1007290 - Aranyozó prés, domborító prés (ny)</v>
      </c>
      <c r="BM16" s="13" t="s">
        <v>131</v>
      </c>
      <c r="BN16" s="10" t="s">
        <v>1899</v>
      </c>
      <c r="BO16" s="11" t="str">
        <f t="shared" si="17"/>
        <v>Berendezés meghibásodása miatt bekövetkezett, közvetett érintkezéshez vezető elektromos hiba - 11</v>
      </c>
      <c r="BQ16" s="13">
        <v>99</v>
      </c>
      <c r="BR16" s="10" t="s">
        <v>1980</v>
      </c>
      <c r="BS16" s="11" t="str">
        <f t="shared" si="18"/>
        <v>Egyéb, a fentiekben fel nem sorolt érintkezés – sérülési mód  - 99</v>
      </c>
      <c r="CN16" s="13">
        <v>14</v>
      </c>
      <c r="CO16" s="10" t="s">
        <v>2142</v>
      </c>
      <c r="CP16" s="10" t="str">
        <f t="shared" si="15"/>
        <v>14  - Hallgatói jogviszonyban a gyakorlati képzés során végzett munka</v>
      </c>
    </row>
    <row r="17" spans="3:94" x14ac:dyDescent="0.2">
      <c r="C17" s="13">
        <v>15</v>
      </c>
      <c r="D17" s="105" t="s">
        <v>2035</v>
      </c>
      <c r="E17" s="10" t="str">
        <f t="shared" si="0"/>
        <v>15  - Szabolcs-Szatmár-Bereg</v>
      </c>
      <c r="Y17" s="13" t="s">
        <v>106</v>
      </c>
      <c r="Z17" s="10" t="s">
        <v>68</v>
      </c>
      <c r="AA17" s="10" t="str">
        <f t="shared" si="4"/>
        <v>Égési sérülések, forrázások (hőhatás miatt) - 061</v>
      </c>
      <c r="AC17" s="13" t="s">
        <v>108</v>
      </c>
      <c r="AD17" s="10" t="s">
        <v>70</v>
      </c>
      <c r="AE17" s="10" t="str">
        <f t="shared" si="5"/>
        <v>Fagyási sérülések - 063</v>
      </c>
      <c r="AG17" s="13" t="s">
        <v>156</v>
      </c>
      <c r="AH17" s="11" t="s">
        <v>157</v>
      </c>
      <c r="AI17" s="11" t="str">
        <f t="shared" si="6"/>
        <v>Medence és has a belső szervekkel - 43</v>
      </c>
      <c r="AK17" s="13" t="s">
        <v>131</v>
      </c>
      <c r="AL17" s="11" t="s">
        <v>132</v>
      </c>
      <c r="AM17" s="11" t="str">
        <f t="shared" si="7"/>
        <v>Fej, agy és agyidegek, agyi erek, véredények - 11</v>
      </c>
      <c r="AW17" s="13" t="s">
        <v>944</v>
      </c>
      <c r="AX17" s="10" t="s">
        <v>705</v>
      </c>
      <c r="AY17" s="11" t="str">
        <f t="shared" si="10"/>
        <v>08100 - Beltéri sportterület – sportcsarnok, tornaterem, fedett uszoda</v>
      </c>
      <c r="BA17" s="13" t="s">
        <v>137</v>
      </c>
      <c r="BB17" s="10" t="s">
        <v>981</v>
      </c>
      <c r="BC17" s="11" t="str">
        <f t="shared" si="11"/>
        <v>14 - Felállítás, előkészítés, telepítés, felszerelés, szétszerelés, leszerelés</v>
      </c>
      <c r="BE17" s="13">
        <v>51</v>
      </c>
      <c r="BF17" s="10" t="s">
        <v>1010</v>
      </c>
      <c r="BG17" s="11" t="str">
        <f t="shared" si="12"/>
        <v>51 - Függőleges mozgatás - tárgy felemelése, feltartása, leeresztése</v>
      </c>
      <c r="BI17" s="13">
        <v>1013044</v>
      </c>
      <c r="BJ17" s="10" t="s">
        <v>1634</v>
      </c>
      <c r="BK17" s="11" t="str">
        <f t="shared" si="21"/>
        <v>1013044 - Aranyozóprés</v>
      </c>
      <c r="BM17" s="13">
        <v>19</v>
      </c>
      <c r="BN17" s="10" t="s">
        <v>1903</v>
      </c>
      <c r="BO17" s="11" t="str">
        <f t="shared" si="17"/>
        <v>Egyéb, a 10. csoportba tartozó, a fentiekben fel nem sorolt rendellenesség - 19</v>
      </c>
      <c r="BQ17" s="13">
        <v>59</v>
      </c>
      <c r="BR17" s="10" t="s">
        <v>1966</v>
      </c>
      <c r="BS17" s="11" t="str">
        <f t="shared" si="18"/>
        <v>Egyéb, az 50. csoportba tartozó, a fentiekben fel nem sorolt érintkezés és sérülési mód  - 59</v>
      </c>
      <c r="CN17" s="13">
        <v>15</v>
      </c>
      <c r="CO17" s="10" t="s">
        <v>2143</v>
      </c>
      <c r="CP17" s="10" t="str">
        <f t="shared" si="15"/>
        <v>15  - Elítéltként vagy egyéb jogcímen fogvatartottként végzett munka</v>
      </c>
    </row>
    <row r="18" spans="3:94" x14ac:dyDescent="0.2">
      <c r="C18" s="13">
        <v>16</v>
      </c>
      <c r="D18" s="105" t="s">
        <v>2036</v>
      </c>
      <c r="E18" s="10" t="str">
        <f t="shared" si="0"/>
        <v>16  - Jász-Nagykun-Szolnok</v>
      </c>
      <c r="Y18" s="13" t="s">
        <v>107</v>
      </c>
      <c r="Z18" s="10" t="s">
        <v>69</v>
      </c>
      <c r="AA18" s="10" t="str">
        <f t="shared" si="4"/>
        <v>Vegyi anyag (marás) okozta égési sérülések - 062</v>
      </c>
      <c r="AC18" s="13" t="s">
        <v>89</v>
      </c>
      <c r="AD18" s="10" t="s">
        <v>55</v>
      </c>
      <c r="AE18" s="10" t="str">
        <f t="shared" si="5"/>
        <v>Felületi sérülés - 011</v>
      </c>
      <c r="AG18" s="13" t="s">
        <v>158</v>
      </c>
      <c r="AH18" s="11" t="s">
        <v>159</v>
      </c>
      <c r="AI18" s="11" t="str">
        <f t="shared" si="6"/>
        <v>Törzs több helyen sérült - 48</v>
      </c>
      <c r="AK18" s="13" t="s">
        <v>172</v>
      </c>
      <c r="AL18" s="11" t="s">
        <v>173</v>
      </c>
      <c r="AM18" s="11" t="str">
        <f t="shared" si="7"/>
        <v>Felső végtagok, több helyen sérültek - 58</v>
      </c>
      <c r="AW18" s="13" t="s">
        <v>824</v>
      </c>
      <c r="AX18" s="10" t="s">
        <v>585</v>
      </c>
      <c r="AY18" s="11" t="str">
        <f t="shared" si="10"/>
        <v>01106 - Bognárműhely</v>
      </c>
      <c r="BA18" s="13" t="s">
        <v>139</v>
      </c>
      <c r="BB18" s="10" t="s">
        <v>985</v>
      </c>
      <c r="BC18" s="11" t="str">
        <f t="shared" si="11"/>
        <v>15 - Gyártási folyamatok, munkaterületek, szállítóeszközök, berendezések ellenőrzése, vizsgálata ellenőrző felszereléssel vagy anélkül</v>
      </c>
      <c r="BE18" s="13">
        <v>67</v>
      </c>
      <c r="BF18" s="10" t="s">
        <v>1020</v>
      </c>
      <c r="BG18" s="11" t="str">
        <f t="shared" si="12"/>
        <v>67 - Helyben végzett mozgás</v>
      </c>
      <c r="BI18" s="13">
        <v>901110</v>
      </c>
      <c r="BJ18" s="10" t="s">
        <v>1290</v>
      </c>
      <c r="BK18" s="11" t="str">
        <f t="shared" si="21"/>
        <v>901110 - Ároktömörítő gép (döngölő, ill. juhláb-henger, stb.)</v>
      </c>
      <c r="BM18" s="13">
        <v>29</v>
      </c>
      <c r="BN18" s="10" t="s">
        <v>1908</v>
      </c>
      <c r="BO18" s="11" t="str">
        <f t="shared" si="17"/>
        <v>Egyéb, a 20. csoportba tartozó, a fentiekben fel nem sorolt rendellenesség - 29</v>
      </c>
      <c r="BQ18" s="13" t="s">
        <v>133</v>
      </c>
      <c r="BR18" s="10" t="s">
        <v>1943</v>
      </c>
      <c r="BS18" s="11" t="str">
        <f t="shared" si="18"/>
        <v>Elektromossággal való közvetlen érintkezés, elektromos töltés testbe jutása  - 12</v>
      </c>
      <c r="CN18" s="13">
        <v>16</v>
      </c>
      <c r="CO18" s="10" t="s">
        <v>2144</v>
      </c>
      <c r="CP18" s="10" t="str">
        <f t="shared" si="15"/>
        <v>16  - Szabálysértési eljárás során alkalmazott közérdekű munka</v>
      </c>
    </row>
    <row r="19" spans="3:94" x14ac:dyDescent="0.2">
      <c r="C19" s="13">
        <v>17</v>
      </c>
      <c r="D19" s="105" t="s">
        <v>2037</v>
      </c>
      <c r="E19" s="10" t="str">
        <f t="shared" si="0"/>
        <v>17  - Tolna</v>
      </c>
      <c r="Y19" s="13" t="s">
        <v>108</v>
      </c>
      <c r="Z19" s="10" t="s">
        <v>70</v>
      </c>
      <c r="AA19" s="10" t="str">
        <f t="shared" si="4"/>
        <v>Fagyási sérülések - 063</v>
      </c>
      <c r="AC19" s="13" t="s">
        <v>99</v>
      </c>
      <c r="AD19" s="10" t="s">
        <v>61</v>
      </c>
      <c r="AE19" s="10" t="str">
        <f t="shared" si="5"/>
        <v>Ficamok - 031</v>
      </c>
      <c r="AG19" s="13" t="s">
        <v>160</v>
      </c>
      <c r="AH19" s="11" t="s">
        <v>161</v>
      </c>
      <c r="AI19" s="11" t="str">
        <f t="shared" si="6"/>
        <v>A törzs fent nem említett részei - 49</v>
      </c>
      <c r="AK19" s="13" t="s">
        <v>139</v>
      </c>
      <c r="AL19" s="11" t="s">
        <v>140</v>
      </c>
      <c r="AM19" s="11" t="str">
        <f t="shared" si="7"/>
        <v>Fogak - 15</v>
      </c>
      <c r="AW19" s="13" t="s">
        <v>799</v>
      </c>
      <c r="AX19" s="10" t="s">
        <v>560</v>
      </c>
      <c r="AY19" s="11" t="str">
        <f t="shared" si="10"/>
        <v>01080 - Bőrgyártás munkahelyei</v>
      </c>
      <c r="BA19" s="13" t="s">
        <v>2044</v>
      </c>
      <c r="BB19" s="10" t="s">
        <v>975</v>
      </c>
      <c r="BC19" s="11" t="str">
        <f t="shared" si="11"/>
        <v>16 - Halgazdálkodás, halászat</v>
      </c>
      <c r="BE19" s="13">
        <v>61</v>
      </c>
      <c r="BF19" s="10" t="s">
        <v>1014</v>
      </c>
      <c r="BG19" s="11" t="str">
        <f t="shared" si="12"/>
        <v>61 - Járás, futás, felmenés, lemenés stb.</v>
      </c>
      <c r="BI19" s="13">
        <v>609010</v>
      </c>
      <c r="BJ19" s="10" t="s">
        <v>1163</v>
      </c>
      <c r="BK19" s="11" t="str">
        <f t="shared" si="21"/>
        <v>609010 - Ásó</v>
      </c>
      <c r="BM19" s="13">
        <v>39</v>
      </c>
      <c r="BN19" s="10" t="s">
        <v>1914</v>
      </c>
      <c r="BO19" s="11" t="str">
        <f t="shared" si="17"/>
        <v>Egyéb, a 30. csoportba tartozó, a fentiekben fel nem sorolt rendellenesség - 39</v>
      </c>
      <c r="BQ19" s="13">
        <v>51</v>
      </c>
      <c r="BR19" s="10" t="s">
        <v>1963</v>
      </c>
      <c r="BS19" s="11" t="str">
        <f t="shared" si="18"/>
        <v>Éles anyagi tényezővel (kés, penge stb.) való érintkezés  - 51</v>
      </c>
      <c r="CN19" s="13">
        <v>17</v>
      </c>
      <c r="CO19" s="10" t="s">
        <v>2145</v>
      </c>
      <c r="CP19" s="10" t="str">
        <f t="shared" si="15"/>
        <v>17  - Büntetőügyben kiszabott közérdekű munka</v>
      </c>
    </row>
    <row r="20" spans="3:94" x14ac:dyDescent="0.2">
      <c r="C20" s="13">
        <v>18</v>
      </c>
      <c r="D20" s="105" t="s">
        <v>2038</v>
      </c>
      <c r="E20" s="10" t="str">
        <f t="shared" si="0"/>
        <v xml:space="preserve">18  - Vas </v>
      </c>
      <c r="Y20" s="13" t="s">
        <v>109</v>
      </c>
      <c r="Z20" s="10" t="s">
        <v>71</v>
      </c>
      <c r="AA20" s="10" t="str">
        <f t="shared" si="4"/>
        <v>Egyéb típusú égési, fagyási sérülések és forrázások - 069</v>
      </c>
      <c r="AC20" s="13" t="s">
        <v>113</v>
      </c>
      <c r="AD20" s="10" t="s">
        <v>75</v>
      </c>
      <c r="AE20" s="10" t="str">
        <f t="shared" si="5"/>
        <v>Fulladások - 081</v>
      </c>
      <c r="AG20" s="13" t="s">
        <v>162</v>
      </c>
      <c r="AH20" s="11" t="s">
        <v>163</v>
      </c>
      <c r="AI20" s="11" t="str">
        <f t="shared" si="6"/>
        <v>Váll és vállízület (vállcsúcs, kulcscsont) - 51</v>
      </c>
      <c r="AK20" s="13" t="s">
        <v>137</v>
      </c>
      <c r="AL20" s="11" t="s">
        <v>138</v>
      </c>
      <c r="AM20" s="11" t="str">
        <f t="shared" si="7"/>
        <v>Fül(ek) - 14</v>
      </c>
      <c r="AW20" s="13" t="s">
        <v>798</v>
      </c>
      <c r="AX20" s="10" t="s">
        <v>559</v>
      </c>
      <c r="AY20" s="11" t="str">
        <f t="shared" si="10"/>
        <v>01079 - Cellulóz-, papír- és kartongyártás munkahelyei</v>
      </c>
      <c r="BA20" s="13" t="s">
        <v>2045</v>
      </c>
      <c r="BB20" s="10" t="s">
        <v>984</v>
      </c>
      <c r="BC20" s="11" t="str">
        <f t="shared" si="11"/>
        <v>17 - Hulladékgazdálkodás, ártalmatlanítás, a hulladékkezelés valamennyi típusa</v>
      </c>
      <c r="BE20" s="13">
        <v>70</v>
      </c>
      <c r="BF20" s="10" t="s">
        <v>1022</v>
      </c>
      <c r="BG20" s="11" t="str">
        <f t="shared" si="12"/>
        <v>70 - Jelenlét</v>
      </c>
      <c r="BI20" s="13">
        <v>102010</v>
      </c>
      <c r="BJ20" s="10" t="s">
        <v>1038</v>
      </c>
      <c r="BK20" s="11" t="str">
        <f t="shared" si="21"/>
        <v>102010 - Aszfalt</v>
      </c>
      <c r="BM20" s="13">
        <v>49</v>
      </c>
      <c r="BN20" s="10" t="s">
        <v>1920</v>
      </c>
      <c r="BO20" s="11" t="str">
        <f t="shared" si="17"/>
        <v>Egyéb, a 40. csoportba tartozó, a fentiekben fel nem sorolt rendellenesség - 49</v>
      </c>
      <c r="BQ20" s="13">
        <v>42</v>
      </c>
      <c r="BR20" s="10" t="s">
        <v>1958</v>
      </c>
      <c r="BS20" s="11" t="str">
        <f t="shared" si="18"/>
        <v>Eső tárgy által mért ütés  - 42</v>
      </c>
      <c r="CN20" s="13">
        <v>18</v>
      </c>
      <c r="CO20" s="10" t="s">
        <v>2146</v>
      </c>
      <c r="CP20" s="10" t="str">
        <f t="shared" si="15"/>
        <v>18  - Közérdekű önkéntes tevékenység</v>
      </c>
    </row>
    <row r="21" spans="3:94" x14ac:dyDescent="0.2">
      <c r="C21" s="13">
        <v>19</v>
      </c>
      <c r="D21" s="105" t="s">
        <v>2039</v>
      </c>
      <c r="E21" s="10" t="str">
        <f t="shared" si="0"/>
        <v>19  - Veszprém</v>
      </c>
      <c r="Y21" s="13" t="s">
        <v>110</v>
      </c>
      <c r="Z21" s="10" t="s">
        <v>72</v>
      </c>
      <c r="AA21" s="10" t="str">
        <f t="shared" si="4"/>
        <v>Heveny mérgezések - 071</v>
      </c>
      <c r="AC21" s="13" t="s">
        <v>118</v>
      </c>
      <c r="AD21" s="10" t="s">
        <v>79</v>
      </c>
      <c r="AE21" s="10" t="str">
        <f t="shared" si="5"/>
        <v>Hang, rezgés, illetve nyomás egyéb heveny hatásai - 099</v>
      </c>
      <c r="AG21" s="13" t="s">
        <v>164</v>
      </c>
      <c r="AH21" s="11" t="s">
        <v>165</v>
      </c>
      <c r="AI21" s="11" t="str">
        <f t="shared" si="6"/>
        <v>Kar a könyökkel együtt (felkar és alkar is) - 52</v>
      </c>
      <c r="AK21" s="13" t="s">
        <v>149</v>
      </c>
      <c r="AL21" s="11" t="s">
        <v>148</v>
      </c>
      <c r="AM21" s="11" t="str">
        <f t="shared" si="7"/>
        <v>Hát a hátgerinccel és hátcsigolyákkal együtt - 31</v>
      </c>
      <c r="AW21" s="13" t="s">
        <v>758</v>
      </c>
      <c r="AX21" s="10" t="s">
        <v>519</v>
      </c>
      <c r="AY21" s="11" t="str">
        <f t="shared" si="10"/>
        <v>01039 - Cement-, mész-, gipsz-, üveg- és kerámiagyártás munkaterületei</v>
      </c>
      <c r="BA21" s="13" t="s">
        <v>141</v>
      </c>
      <c r="BB21" s="10" t="s">
        <v>982</v>
      </c>
      <c r="BC21" s="11" t="str">
        <f t="shared" si="11"/>
        <v>18 - Karbantartás, javítás, beszabályozás, beállítás</v>
      </c>
      <c r="BE21" s="13">
        <v>21</v>
      </c>
      <c r="BF21" s="10" t="s">
        <v>995</v>
      </c>
      <c r="BG21" s="11" t="str">
        <f t="shared" si="12"/>
        <v>21 - Kézi üzemű kéziszerszámokkal folytatott munka</v>
      </c>
      <c r="BI21" s="13">
        <v>1012060</v>
      </c>
      <c r="BJ21" s="10" t="s">
        <v>1589</v>
      </c>
      <c r="BK21" s="11" t="str">
        <f t="shared" si="21"/>
        <v>1012060 - Aszfaltvágó gépek</v>
      </c>
      <c r="BM21" s="13">
        <v>69</v>
      </c>
      <c r="BN21" s="10" t="s">
        <v>1928</v>
      </c>
      <c r="BO21" s="11" t="str">
        <f t="shared" si="17"/>
        <v>Egyéb, a 60. csoportba tartozó, a fentiekben fel nem sorolt rendellenesség - 69</v>
      </c>
      <c r="BQ21" s="13">
        <v>44</v>
      </c>
      <c r="BR21" s="10" t="s">
        <v>1960</v>
      </c>
      <c r="BS21" s="11" t="str">
        <f t="shared" si="18"/>
        <v>Forgó, mozgó, szállított tárgy - ideértve a járművet is - által mért ütés  - 44</v>
      </c>
      <c r="CN21" s="13">
        <v>19</v>
      </c>
      <c r="CO21" s="10" t="s">
        <v>2147</v>
      </c>
      <c r="CP21" s="10" t="str">
        <f t="shared" si="15"/>
        <v>19  - Munkáltató által szervezett (kezdeményezett, irányított vagy jóváhagyott) társadalmi munka</v>
      </c>
    </row>
    <row r="22" spans="3:94" x14ac:dyDescent="0.2">
      <c r="C22" s="13">
        <v>20</v>
      </c>
      <c r="D22" s="105" t="s">
        <v>2040</v>
      </c>
      <c r="E22" s="10" t="str">
        <f t="shared" si="0"/>
        <v>20  - Zala</v>
      </c>
      <c r="Y22" s="13" t="s">
        <v>111</v>
      </c>
      <c r="Z22" s="10" t="s">
        <v>73</v>
      </c>
      <c r="AA22" s="10" t="str">
        <f t="shared" si="4"/>
        <v>Heveny fertőzések - 072</v>
      </c>
      <c r="AC22" s="13" t="s">
        <v>111</v>
      </c>
      <c r="AD22" s="10" t="s">
        <v>73</v>
      </c>
      <c r="AE22" s="10" t="str">
        <f t="shared" si="5"/>
        <v>Heveny fertőzések - 072</v>
      </c>
      <c r="AG22" s="13" t="s">
        <v>166</v>
      </c>
      <c r="AH22" s="11" t="s">
        <v>167</v>
      </c>
      <c r="AI22" s="11" t="str">
        <f t="shared" si="6"/>
        <v>Kéz (benne tenyér, kézfej) - 53</v>
      </c>
      <c r="AK22" s="13" t="s">
        <v>164</v>
      </c>
      <c r="AL22" s="11" t="s">
        <v>165</v>
      </c>
      <c r="AM22" s="11" t="str">
        <f t="shared" si="7"/>
        <v>Kar a könyökkel együtt (felkar és alkar is) - 52</v>
      </c>
      <c r="AW22" s="13" t="s">
        <v>825</v>
      </c>
      <c r="AX22" s="10" t="s">
        <v>586</v>
      </c>
      <c r="AY22" s="11" t="str">
        <f t="shared" si="10"/>
        <v>01107 - Cipészműhely</v>
      </c>
      <c r="BA22" s="13" t="s">
        <v>143</v>
      </c>
      <c r="BB22" s="10" t="s">
        <v>979</v>
      </c>
      <c r="BC22" s="11" t="str">
        <f t="shared" si="11"/>
        <v>19 - Kereskedelmi tevékenység - vásárlás, értékesítés és a kapcsolódó szolgáltatások</v>
      </c>
      <c r="BE22" s="13">
        <v>33</v>
      </c>
      <c r="BF22" s="10" t="s">
        <v>1000</v>
      </c>
      <c r="BG22" s="11" t="str">
        <f t="shared" si="12"/>
        <v>33 - Közlekedési eszközök fedélzetén utasként tartózkodás</v>
      </c>
      <c r="BI22" s="13">
        <v>601030</v>
      </c>
      <c r="BJ22" s="10" t="s">
        <v>1134</v>
      </c>
      <c r="BK22" s="11" t="str">
        <f t="shared" si="21"/>
        <v>601030 - Asztalos -ács- keretes fafűrész</v>
      </c>
      <c r="BM22" s="13">
        <v>79</v>
      </c>
      <c r="BN22" s="10" t="s">
        <v>1934</v>
      </c>
      <c r="BO22" s="11" t="str">
        <f t="shared" si="17"/>
        <v>Egyéb, a 70. csoportba tartozó, a fentiekben fel nem sorolt rendellenesség - 79</v>
      </c>
      <c r="BQ22" s="13">
        <v>21</v>
      </c>
      <c r="BR22" s="10" t="s">
        <v>1950</v>
      </c>
      <c r="BS22" s="11" t="str">
        <f t="shared" si="18"/>
        <v>Fulladás folyadékban  - 21</v>
      </c>
      <c r="CN22" s="13">
        <v>20</v>
      </c>
      <c r="CO22" s="10" t="s">
        <v>2148</v>
      </c>
      <c r="CP22" s="10" t="str">
        <f t="shared" si="15"/>
        <v>20  - Távmunkavégzés</v>
      </c>
    </row>
    <row r="23" spans="3:94" x14ac:dyDescent="0.2">
      <c r="C23" s="13">
        <v>21</v>
      </c>
      <c r="D23" s="105" t="s">
        <v>2041</v>
      </c>
      <c r="E23" s="10" t="str">
        <f t="shared" ref="E23" si="24">CONCATENATE(C23,"  - ",D23)</f>
        <v>21  - Külföld</v>
      </c>
      <c r="Y23" s="13" t="s">
        <v>112</v>
      </c>
      <c r="Z23" s="10" t="s">
        <v>74</v>
      </c>
      <c r="AA23" s="10" t="str">
        <f t="shared" si="4"/>
        <v>Egyéb típusú mérgezések és fertőzések - 079</v>
      </c>
      <c r="AC23" s="13" t="s">
        <v>116</v>
      </c>
      <c r="AD23" s="10" t="s">
        <v>77</v>
      </c>
      <c r="AE23" s="10" t="str">
        <f t="shared" si="5"/>
        <v>Heveny hallásvesztés - 091</v>
      </c>
      <c r="AG23" s="13" t="s">
        <v>168</v>
      </c>
      <c r="AH23" s="11" t="s">
        <v>169</v>
      </c>
      <c r="AI23" s="11" t="str">
        <f t="shared" si="6"/>
        <v>Ujj(ak) - 54</v>
      </c>
      <c r="AK23" s="13" t="s">
        <v>166</v>
      </c>
      <c r="AL23" s="11" t="s">
        <v>167</v>
      </c>
      <c r="AM23" s="11" t="str">
        <f t="shared" si="7"/>
        <v>Kéz (benne tenyér, kézfej) - 53</v>
      </c>
      <c r="AW23" s="13" t="s">
        <v>783</v>
      </c>
      <c r="AX23" s="10" t="s">
        <v>544</v>
      </c>
      <c r="AY23" s="11" t="str">
        <f t="shared" si="10"/>
        <v>01064 - Cipőgyártó üzemek</v>
      </c>
      <c r="BA23" s="13" t="s">
        <v>367</v>
      </c>
      <c r="BB23" s="10" t="s">
        <v>973</v>
      </c>
      <c r="BC23" s="11" t="str">
        <f t="shared" si="11"/>
        <v>20 - Mezőgazdasági jellegű munka - élő állatokkal végzett munka</v>
      </c>
      <c r="BE23" s="13">
        <v>64</v>
      </c>
      <c r="BF23" s="10" t="s">
        <v>1017</v>
      </c>
      <c r="BG23" s="11" t="str">
        <f t="shared" si="12"/>
        <v>64 - Kúszás, mászás stb.</v>
      </c>
      <c r="BI23" s="13">
        <v>1004110</v>
      </c>
      <c r="BJ23" s="10" t="s">
        <v>1430</v>
      </c>
      <c r="BK23" s="11" t="str">
        <f t="shared" si="21"/>
        <v>1004110 - Autokláv</v>
      </c>
      <c r="BM23" s="13">
        <v>89</v>
      </c>
      <c r="BN23" s="10" t="s">
        <v>1940</v>
      </c>
      <c r="BO23" s="11" t="str">
        <f t="shared" si="17"/>
        <v>Egyéb, a 80. csoportba tartozó, a fentiekben fel nem sorolt rendellenesség - 89</v>
      </c>
      <c r="BQ23" s="13">
        <v>31</v>
      </c>
      <c r="BR23" s="10" t="s">
        <v>1954</v>
      </c>
      <c r="BS23" s="11" t="str">
        <f t="shared" si="18"/>
        <v>Függőleges mozgás, ütközés (esés következtében)  - 31</v>
      </c>
      <c r="CN23" s="13">
        <v>21</v>
      </c>
      <c r="CO23" s="10" t="s">
        <v>2149</v>
      </c>
      <c r="CP23" s="10" t="str">
        <f t="shared" si="15"/>
        <v>21  - Bedolgozói munkaviszony</v>
      </c>
    </row>
    <row r="24" spans="3:94" x14ac:dyDescent="0.2">
      <c r="Y24" s="13" t="s">
        <v>113</v>
      </c>
      <c r="Z24" s="10" t="s">
        <v>75</v>
      </c>
      <c r="AA24" s="10" t="str">
        <f t="shared" si="4"/>
        <v>Fulladások - 081</v>
      </c>
      <c r="AC24" s="13" t="s">
        <v>110</v>
      </c>
      <c r="AD24" s="10" t="s">
        <v>72</v>
      </c>
      <c r="AE24" s="10" t="str">
        <f t="shared" si="5"/>
        <v>Heveny mérgezések - 071</v>
      </c>
      <c r="AG24" s="13" t="s">
        <v>170</v>
      </c>
      <c r="AH24" s="11" t="s">
        <v>171</v>
      </c>
      <c r="AI24" s="11" t="str">
        <f t="shared" si="6"/>
        <v>Csukló - 55</v>
      </c>
      <c r="AK24" s="13" t="s">
        <v>178</v>
      </c>
      <c r="AL24" s="11" t="s">
        <v>179</v>
      </c>
      <c r="AM24" s="11" t="str">
        <f t="shared" si="7"/>
        <v>Láb a térdekkel (benne comb és alsólábszár) - 62</v>
      </c>
      <c r="AW24" s="13" t="s">
        <v>761</v>
      </c>
      <c r="AX24" s="10" t="s">
        <v>522</v>
      </c>
      <c r="AY24" s="11" t="str">
        <f t="shared" si="10"/>
        <v>01042 - Cukorgyártás munkahelyei</v>
      </c>
      <c r="BA24" s="13" t="s">
        <v>145</v>
      </c>
      <c r="BB24" s="10" t="s">
        <v>971</v>
      </c>
      <c r="BC24" s="11" t="str">
        <f t="shared" si="11"/>
        <v>21 - Mezőgazdasági jellegű munka - földművelés</v>
      </c>
      <c r="BE24" s="13">
        <v>31</v>
      </c>
      <c r="BF24" s="10" t="s">
        <v>998</v>
      </c>
      <c r="BG24" s="11" t="str">
        <f t="shared" si="12"/>
        <v>31 - Mobil és motoros közlekedési eszköz vagy anyagmozgató gép vezetése</v>
      </c>
      <c r="BI24" s="13">
        <v>1017025</v>
      </c>
      <c r="BJ24" s="10" t="s">
        <v>1711</v>
      </c>
      <c r="BK24" s="11" t="str">
        <f t="shared" si="21"/>
        <v>1017025 - Automaták</v>
      </c>
      <c r="BM24" s="13">
        <v>99</v>
      </c>
      <c r="BN24" s="10" t="s">
        <v>1941</v>
      </c>
      <c r="BO24" s="11" t="str">
        <f t="shared" si="17"/>
        <v>Egyéb, a fentiekben fel nem sorolt rendellenesség - 99</v>
      </c>
      <c r="BQ24" s="13">
        <v>23</v>
      </c>
      <c r="BR24" s="10" t="s">
        <v>1952</v>
      </c>
      <c r="BS24" s="11" t="str">
        <f t="shared" si="18"/>
        <v>Gázzal vagy levegőben található részecskékkel való beborítódás vagy körülkerítődés  - 23</v>
      </c>
      <c r="CN24" s="13">
        <v>22</v>
      </c>
      <c r="CO24" s="10" t="s">
        <v>2150</v>
      </c>
      <c r="CP24" s="10" t="str">
        <f t="shared" si="15"/>
        <v>22  - Egyszerűsített foglalkoztatásra vagy alkalmi munkára irányuló munkaviszony</v>
      </c>
    </row>
    <row r="25" spans="3:94" x14ac:dyDescent="0.2">
      <c r="Y25" s="13" t="s">
        <v>114</v>
      </c>
      <c r="Z25" s="10" t="s">
        <v>128</v>
      </c>
      <c r="AA25" s="10" t="str">
        <f t="shared" si="4"/>
        <v>Vízbefulladás, nem halálos vízbe merülés - 082</v>
      </c>
      <c r="AC25" s="13" t="s">
        <v>119</v>
      </c>
      <c r="AD25" s="10" t="s">
        <v>80</v>
      </c>
      <c r="AE25" s="10" t="str">
        <f t="shared" si="5"/>
        <v>Hőguta és napszúrás - 101</v>
      </c>
      <c r="AG25" s="13" t="s">
        <v>172</v>
      </c>
      <c r="AH25" s="11" t="s">
        <v>173</v>
      </c>
      <c r="AI25" s="11" t="str">
        <f t="shared" si="6"/>
        <v>Felső végtagok, több helyen sérültek - 58</v>
      </c>
      <c r="AK25" s="13" t="s">
        <v>182</v>
      </c>
      <c r="AL25" s="11" t="s">
        <v>183</v>
      </c>
      <c r="AM25" s="11" t="str">
        <f t="shared" si="7"/>
        <v>Lábfej (talp is) - 64</v>
      </c>
      <c r="AW25" s="13" t="s">
        <v>826</v>
      </c>
      <c r="AX25" s="10" t="s">
        <v>587</v>
      </c>
      <c r="AY25" s="11" t="str">
        <f t="shared" si="10"/>
        <v>01108 - Cukrászműhely, cukrászat</v>
      </c>
      <c r="BA25" s="13" t="s">
        <v>2046</v>
      </c>
      <c r="BB25" s="10" t="s">
        <v>972</v>
      </c>
      <c r="BC25" s="11" t="str">
        <f t="shared" si="11"/>
        <v>22 - Mezőgazdasági jellegű munka - zöldségtermesztés, kertészet</v>
      </c>
      <c r="BE25" s="13">
        <v>32</v>
      </c>
      <c r="BF25" s="10" t="s">
        <v>999</v>
      </c>
      <c r="BG25" s="11" t="str">
        <f t="shared" si="12"/>
        <v>32 - Mobil és nem motoros közlekedési eszköz vagy anyagmozgató gép vezetése</v>
      </c>
      <c r="BI25" s="13">
        <v>1002450</v>
      </c>
      <c r="BJ25" s="10" t="s">
        <v>1375</v>
      </c>
      <c r="BK25" s="11" t="str">
        <f t="shared" si="21"/>
        <v>1002450 - Bálabontó gép</v>
      </c>
      <c r="BM25" s="13">
        <v>59</v>
      </c>
      <c r="BN25" s="10" t="s">
        <v>1923</v>
      </c>
      <c r="BO25" s="11" t="str">
        <f t="shared" si="17"/>
        <v>Egyéb, az 50. csoportba tartozó, a fentiekben fel nem sorolt rendellenesség - 59</v>
      </c>
      <c r="BQ25" s="13">
        <v>81</v>
      </c>
      <c r="BR25" s="10" t="s">
        <v>1976</v>
      </c>
      <c r="BS25" s="11" t="str">
        <f t="shared" si="18"/>
        <v>Harapás  - 81</v>
      </c>
      <c r="CN25" s="13">
        <v>23</v>
      </c>
      <c r="CO25" s="10" t="s">
        <v>2151</v>
      </c>
      <c r="CP25" s="10" t="str">
        <f t="shared" si="15"/>
        <v>23  - Köztulajdonban álló munkáltatóval fennálló munkaviszony</v>
      </c>
    </row>
    <row r="26" spans="3:94" x14ac:dyDescent="0.2">
      <c r="Y26" s="13" t="s">
        <v>115</v>
      </c>
      <c r="Z26" s="10" t="s">
        <v>76</v>
      </c>
      <c r="AA26" s="10" t="str">
        <f t="shared" si="4"/>
        <v>Egyéb típusú vízbefulladás és fulladás - 089</v>
      </c>
      <c r="AC26" s="13" t="s">
        <v>100</v>
      </c>
      <c r="AD26" s="10" t="s">
        <v>62</v>
      </c>
      <c r="AE26" s="10" t="str">
        <f t="shared" si="5"/>
        <v>Húzódások, rándulások - 032</v>
      </c>
      <c r="AG26" s="13" t="s">
        <v>174</v>
      </c>
      <c r="AH26" s="11" t="s">
        <v>175</v>
      </c>
      <c r="AI26" s="11" t="str">
        <f t="shared" si="6"/>
        <v>A felső végtagok fent nem említett egyéb részei - 59</v>
      </c>
      <c r="AK26" s="13" t="s">
        <v>184</v>
      </c>
      <c r="AL26" s="11" t="s">
        <v>185</v>
      </c>
      <c r="AM26" s="11" t="str">
        <f t="shared" si="7"/>
        <v>Lábujj(ak) - 65</v>
      </c>
      <c r="AW26" s="13" t="s">
        <v>477</v>
      </c>
      <c r="AX26" s="10" t="s">
        <v>481</v>
      </c>
      <c r="AY26" s="11" t="str">
        <f t="shared" si="10"/>
        <v>01001 - Csapoló-csarnok, öntőcsarnok</v>
      </c>
      <c r="BA26" s="13" t="s">
        <v>2047</v>
      </c>
      <c r="BB26" s="10" t="s">
        <v>987</v>
      </c>
      <c r="BC26" s="11" t="str">
        <f t="shared" si="11"/>
        <v>23 - Mozgás, a közlekedési eszközökön folytatott mozgással együtt</v>
      </c>
      <c r="BE26" s="13">
        <v>22</v>
      </c>
      <c r="BF26" s="10" t="s">
        <v>996</v>
      </c>
      <c r="BG26" s="11" t="str">
        <f t="shared" si="12"/>
        <v>22 - Motoros kéziszerszámokkal folytatott munka</v>
      </c>
      <c r="BI26" s="13">
        <v>1002640</v>
      </c>
      <c r="BJ26" s="10" t="s">
        <v>1394</v>
      </c>
      <c r="BK26" s="11" t="str">
        <f t="shared" si="21"/>
        <v>1002640 - Bambury-keverő-, zárt keverőgép</v>
      </c>
      <c r="BM26" s="13">
        <v>61</v>
      </c>
      <c r="BN26" s="10" t="s">
        <v>1924</v>
      </c>
      <c r="BO26" s="11" t="str">
        <f t="shared" si="17"/>
        <v>Éles tárgyba belelépés - 61</v>
      </c>
      <c r="BQ26" s="13" t="s">
        <v>131</v>
      </c>
      <c r="BR26" s="10" t="s">
        <v>1942</v>
      </c>
      <c r="BS26" s="11" t="str">
        <f t="shared" si="18"/>
        <v>Hegesztőívvel, szikrakisüléssel, villámmal való közvetett (passzív) érintkezés  - 11</v>
      </c>
      <c r="CN26" s="13">
        <v>24</v>
      </c>
      <c r="CO26" s="10" t="s">
        <v>2152</v>
      </c>
      <c r="CP26" s="10" t="str">
        <f t="shared" si="15"/>
        <v>24  - Munkaerő-kölcsönzés keretében végzett munka</v>
      </c>
    </row>
    <row r="27" spans="3:94" x14ac:dyDescent="0.2">
      <c r="Y27" s="13" t="s">
        <v>116</v>
      </c>
      <c r="Z27" s="10" t="s">
        <v>77</v>
      </c>
      <c r="AA27" s="10" t="str">
        <f t="shared" si="4"/>
        <v>Heveny hallásvesztés - 091</v>
      </c>
      <c r="AC27" s="13" t="s">
        <v>94</v>
      </c>
      <c r="AD27" s="10" t="s">
        <v>54</v>
      </c>
      <c r="AE27" s="10" t="str">
        <f t="shared" si="5"/>
        <v>Meg nem határozott, illetve ismeretlen sérülés típus - 000</v>
      </c>
      <c r="AG27" s="13" t="s">
        <v>176</v>
      </c>
      <c r="AH27" s="11" t="s">
        <v>177</v>
      </c>
      <c r="AI27" s="11" t="str">
        <f t="shared" si="6"/>
        <v>Csípő és csípőízület - 61</v>
      </c>
      <c r="AK27" s="13" t="s">
        <v>156</v>
      </c>
      <c r="AL27" s="11" t="s">
        <v>157</v>
      </c>
      <c r="AM27" s="11" t="str">
        <f t="shared" si="7"/>
        <v>Medence és has a belső szervekkel - 43</v>
      </c>
      <c r="AW27" s="13" t="s">
        <v>762</v>
      </c>
      <c r="AX27" s="10" t="s">
        <v>523</v>
      </c>
      <c r="AY27" s="11" t="str">
        <f t="shared" si="10"/>
        <v>01043 - Csokoládé- és cukorkagyártás munkahelyei</v>
      </c>
      <c r="BA27" s="13" t="s">
        <v>2048</v>
      </c>
      <c r="BB27" s="10" t="s">
        <v>983</v>
      </c>
      <c r="BC27" s="11" t="str">
        <f t="shared" si="11"/>
        <v>24 - Munkaterületek, gépek ipari vagy kézi tisztítása</v>
      </c>
      <c r="BE27" s="13">
        <v>46</v>
      </c>
      <c r="BF27" s="10" t="s">
        <v>1007</v>
      </c>
      <c r="BG27" s="11" t="str">
        <f t="shared" si="12"/>
        <v>46 - Öntés, beöntés, feltöltés, öntözés, permetezés, ürítés, préselés</v>
      </c>
      <c r="BI27" s="13">
        <v>601010</v>
      </c>
      <c r="BJ27" s="10" t="s">
        <v>1132</v>
      </c>
      <c r="BK27" s="11" t="str">
        <f t="shared" si="21"/>
        <v>601010 - Barkács fűrész (fa, fém)</v>
      </c>
      <c r="BM27" s="13">
        <v>74</v>
      </c>
      <c r="BN27" s="10" t="s">
        <v>1932</v>
      </c>
      <c r="BO27" s="11" t="str">
        <f t="shared" si="17"/>
        <v>Elfordulás, megfordulás - 74</v>
      </c>
      <c r="BQ27" s="13">
        <v>52</v>
      </c>
      <c r="BR27" s="10" t="s">
        <v>1964</v>
      </c>
      <c r="BS27" s="11" t="str">
        <f t="shared" si="18"/>
        <v>Hegyes anyagi tényezővel (tű, hegyes szerszám stb.) való érintkezés  - 52</v>
      </c>
      <c r="CN27" s="13">
        <v>25</v>
      </c>
      <c r="CO27" s="10" t="s">
        <v>2153</v>
      </c>
      <c r="CP27" s="10" t="str">
        <f t="shared" si="15"/>
        <v>25  - Szociális szövetkezetben tagi munkavégzési jogviszony</v>
      </c>
    </row>
    <row r="28" spans="3:94" x14ac:dyDescent="0.2">
      <c r="Y28" s="13" t="s">
        <v>117</v>
      </c>
      <c r="Z28" s="10" t="s">
        <v>78</v>
      </c>
      <c r="AA28" s="10" t="str">
        <f t="shared" si="4"/>
        <v>Nyomásból adódó hatások - 092</v>
      </c>
      <c r="AC28" s="13" t="s">
        <v>90</v>
      </c>
      <c r="AD28" s="10" t="s">
        <v>56</v>
      </c>
      <c r="AE28" s="10" t="str">
        <f t="shared" si="5"/>
        <v>Nyílt sebek - 012</v>
      </c>
      <c r="AG28" s="13" t="s">
        <v>178</v>
      </c>
      <c r="AH28" s="11" t="s">
        <v>179</v>
      </c>
      <c r="AI28" s="11" t="str">
        <f t="shared" si="6"/>
        <v>Láb a térdekkel (benne comb és alsólábszár) - 62</v>
      </c>
      <c r="AK28" s="13" t="s">
        <v>152</v>
      </c>
      <c r="AL28" s="11" t="s">
        <v>153</v>
      </c>
      <c r="AM28" s="11" t="str">
        <f t="shared" si="7"/>
        <v>Mellkas, bordák az ízületekkel és a lapockákkal együtt - 41</v>
      </c>
      <c r="AW28" s="13" t="s">
        <v>763</v>
      </c>
      <c r="AX28" s="10" t="s">
        <v>524</v>
      </c>
      <c r="AY28" s="11" t="str">
        <f t="shared" si="10"/>
        <v>01044 - Dohánygyártás munkahelyei</v>
      </c>
      <c r="BA28" s="13" t="s">
        <v>2049</v>
      </c>
      <c r="BB28" s="10" t="s">
        <v>988</v>
      </c>
      <c r="BC28" s="11" t="str">
        <f t="shared" si="11"/>
        <v>25 - Sport, művészeti tevékenység</v>
      </c>
      <c r="BE28" s="13">
        <v>53</v>
      </c>
      <c r="BF28" s="10" t="s">
        <v>1012</v>
      </c>
      <c r="BG28" s="11" t="str">
        <f t="shared" si="12"/>
        <v>53 - Személy által mozgatott teher szállítása</v>
      </c>
      <c r="BI28" s="13">
        <v>1012109</v>
      </c>
      <c r="BJ28" s="10" t="s">
        <v>1606</v>
      </c>
      <c r="BK28" s="11" t="str">
        <f t="shared" si="21"/>
        <v>1012109 - Barkázó gépek</v>
      </c>
      <c r="BM28" s="13">
        <v>71</v>
      </c>
      <c r="BN28" s="10" t="s">
        <v>1929</v>
      </c>
      <c r="BO28" s="11" t="str">
        <f t="shared" si="17"/>
        <v>Emelés, mozgatás, felállás - 71</v>
      </c>
      <c r="BQ28" s="13">
        <v>14</v>
      </c>
      <c r="BR28" s="10" t="s">
        <v>1945</v>
      </c>
      <c r="BS28" s="11" t="str">
        <f t="shared" si="18"/>
        <v>Hideg vagy fagyott tárggyal vagy környezettel való érintkezés  - 14</v>
      </c>
      <c r="CN28" s="13">
        <v>26</v>
      </c>
      <c r="CO28" s="10" t="s">
        <v>2154</v>
      </c>
      <c r="CP28" s="10" t="str">
        <f t="shared" si="15"/>
        <v>26  - Iskolaszövetkezetben külső szolgáltatás teljesítésére irányuló megállapodás alapján történő személyes közreműködés</v>
      </c>
    </row>
    <row r="29" spans="3:94" x14ac:dyDescent="0.2">
      <c r="Y29" s="13" t="s">
        <v>118</v>
      </c>
      <c r="Z29" s="10" t="s">
        <v>79</v>
      </c>
      <c r="AA29" s="10" t="str">
        <f t="shared" si="4"/>
        <v>Hang, rezgés, illetve nyomás egyéb heveny hatásai - 099</v>
      </c>
      <c r="AC29" s="13" t="s">
        <v>97</v>
      </c>
      <c r="AD29" s="10" t="s">
        <v>59</v>
      </c>
      <c r="AE29" s="10" t="str">
        <f t="shared" si="5"/>
        <v>Nyílt törések - 022</v>
      </c>
      <c r="AG29" s="13" t="s">
        <v>180</v>
      </c>
      <c r="AH29" s="11" t="s">
        <v>181</v>
      </c>
      <c r="AI29" s="11" t="str">
        <f t="shared" si="6"/>
        <v>Boka - 63</v>
      </c>
      <c r="AK29" s="13" t="s">
        <v>154</v>
      </c>
      <c r="AL29" s="11" t="s">
        <v>155</v>
      </c>
      <c r="AM29" s="11" t="str">
        <f t="shared" si="7"/>
        <v>Mellkasi terület a belső szervekkel - 42</v>
      </c>
      <c r="AW29" s="13" t="s">
        <v>743</v>
      </c>
      <c r="AX29" s="10" t="s">
        <v>504</v>
      </c>
      <c r="AY29" s="11" t="str">
        <f t="shared" si="10"/>
        <v>01024 - Edzőműhely (cementálás is)</v>
      </c>
      <c r="BA29" s="13" t="s">
        <v>2050</v>
      </c>
      <c r="BB29" s="10" t="s">
        <v>978</v>
      </c>
      <c r="BC29" s="11" t="str">
        <f t="shared" si="11"/>
        <v>26 - Szellemi munka - oktatás, képzés, adatfeldolgozás, irodai munka, szervezés, vezetés</v>
      </c>
      <c r="BE29" s="13">
        <v>44</v>
      </c>
      <c r="BF29" s="10" t="s">
        <v>1005</v>
      </c>
      <c r="BG29" s="11" t="str">
        <f t="shared" si="12"/>
        <v>44 - Tárgy eldobása, elhajítása</v>
      </c>
      <c r="BI29" s="13">
        <v>201040</v>
      </c>
      <c r="BJ29" s="10" t="s">
        <v>1057</v>
      </c>
      <c r="BK29" s="11" t="str">
        <f t="shared" si="21"/>
        <v>201040 - Be- és kirakodó rámpák</v>
      </c>
      <c r="BM29" s="13">
        <v>64</v>
      </c>
      <c r="BN29" s="10" t="s">
        <v>1927</v>
      </c>
      <c r="BO29" s="11" t="str">
        <f t="shared" si="17"/>
        <v>Esetlen mozdulat, véletlen vagy időszerűtlen cselekedetek - 64</v>
      </c>
      <c r="BQ29" s="13">
        <v>53</v>
      </c>
      <c r="BR29" s="10" t="s">
        <v>1965</v>
      </c>
      <c r="BS29" s="11" t="str">
        <f t="shared" si="18"/>
        <v>Kemény vagy durva anyagi tényezővel való érintkezés  - 53</v>
      </c>
      <c r="CP29" s="4" t="str">
        <f>CONCATENATE(CN29,"  - ",CO29)</f>
        <v xml:space="preserve">  - </v>
      </c>
    </row>
    <row r="30" spans="3:94" x14ac:dyDescent="0.2">
      <c r="Y30" s="13" t="s">
        <v>119</v>
      </c>
      <c r="Z30" s="10" t="s">
        <v>80</v>
      </c>
      <c r="AA30" s="10" t="str">
        <f t="shared" si="4"/>
        <v>Hőguta és napszúrás - 101</v>
      </c>
      <c r="AC30" s="13" t="s">
        <v>117</v>
      </c>
      <c r="AD30" s="10" t="s">
        <v>78</v>
      </c>
      <c r="AE30" s="10" t="str">
        <f t="shared" si="5"/>
        <v>Nyomásból adódó hatások - 092</v>
      </c>
      <c r="AG30" s="13" t="s">
        <v>182</v>
      </c>
      <c r="AH30" s="11" t="s">
        <v>183</v>
      </c>
      <c r="AI30" s="11" t="str">
        <f t="shared" si="6"/>
        <v>Lábfej (talp is) - 64</v>
      </c>
      <c r="AK30" s="13" t="s">
        <v>145</v>
      </c>
      <c r="AL30" s="11" t="s">
        <v>144</v>
      </c>
      <c r="AM30" s="11" t="str">
        <f t="shared" si="7"/>
        <v>Nyak, a nyaki gerinccel és csigolyákkal együtt - 21</v>
      </c>
      <c r="AW30" s="13" t="s">
        <v>914</v>
      </c>
      <c r="AX30" s="10" t="s">
        <v>675</v>
      </c>
      <c r="AY30" s="11" t="str">
        <f t="shared" si="10"/>
        <v>05100 - Egészségügyi intézmény, magánkórház, kórház, gondozó intézmény</v>
      </c>
      <c r="BA30" s="13" t="s">
        <v>2051</v>
      </c>
      <c r="BB30" s="10" t="s">
        <v>966</v>
      </c>
      <c r="BC30" s="11" t="str">
        <f t="shared" si="11"/>
        <v>27 - Új építkezés - épület</v>
      </c>
      <c r="BE30" s="13">
        <v>43</v>
      </c>
      <c r="BF30" s="10" t="s">
        <v>1004</v>
      </c>
      <c r="BG30" s="11" t="str">
        <f t="shared" si="12"/>
        <v>43 - Tárgy függőleges rögzítése, felfüggesztése, felemelése, felhelyezése</v>
      </c>
      <c r="BI30" s="13">
        <v>204030</v>
      </c>
      <c r="BJ30" s="10" t="s">
        <v>1068</v>
      </c>
      <c r="BK30" s="11" t="str">
        <f t="shared" si="21"/>
        <v>204030 - Bekötő hevederek, függő állványok</v>
      </c>
      <c r="BM30" s="13">
        <v>22</v>
      </c>
      <c r="BN30" s="10" t="s">
        <v>1905</v>
      </c>
      <c r="BO30" s="11" t="str">
        <f t="shared" si="17"/>
        <v>Folyékony halmazállapot - szivárgás, csepegés, folyás, fröccsenés, permetezés - 22</v>
      </c>
      <c r="BQ30" s="13">
        <v>73</v>
      </c>
      <c r="BR30" s="10" t="s">
        <v>1974</v>
      </c>
      <c r="BS30" s="11" t="str">
        <f t="shared" si="18"/>
        <v>Lelki stressz vagy sokk  - 73</v>
      </c>
    </row>
    <row r="31" spans="3:94" x14ac:dyDescent="0.2">
      <c r="Y31" s="13" t="s">
        <v>120</v>
      </c>
      <c r="Z31" s="10" t="s">
        <v>81</v>
      </c>
      <c r="AA31" s="10" t="str">
        <f t="shared" si="4"/>
        <v>Sugárzás hatásai (nem hősugárzás) - 102</v>
      </c>
      <c r="AC31" s="13" t="s">
        <v>125</v>
      </c>
      <c r="AD31" s="10" t="s">
        <v>86</v>
      </c>
      <c r="AE31" s="10" t="str">
        <f t="shared" si="5"/>
        <v>Sokk egyéb formái - 119</v>
      </c>
      <c r="AG31" s="13" t="s">
        <v>184</v>
      </c>
      <c r="AH31" s="11" t="s">
        <v>185</v>
      </c>
      <c r="AI31" s="11" t="str">
        <f t="shared" si="6"/>
        <v>Lábujj(ak) - 65</v>
      </c>
      <c r="AK31" s="13" t="s">
        <v>135</v>
      </c>
      <c r="AL31" s="11" t="s">
        <v>136</v>
      </c>
      <c r="AM31" s="11" t="str">
        <f t="shared" si="7"/>
        <v>Szem(ek) - 13</v>
      </c>
      <c r="AW31" s="13" t="s">
        <v>772</v>
      </c>
      <c r="AX31" s="10" t="s">
        <v>533</v>
      </c>
      <c r="AY31" s="11" t="str">
        <f t="shared" si="10"/>
        <v>01053 - Egyéb élelmiszer előállítás munkahelyei</v>
      </c>
      <c r="BA31" s="13" t="s">
        <v>2052</v>
      </c>
      <c r="BB31" s="10" t="s">
        <v>967</v>
      </c>
      <c r="BC31" s="11" t="str">
        <f t="shared" si="11"/>
        <v>28 - Új építkezés - mélyépítés, infrastruktúrák, közutak, hidak, gátak, kikötők</v>
      </c>
      <c r="BE31" s="13">
        <v>41</v>
      </c>
      <c r="BF31" s="10" t="s">
        <v>1002</v>
      </c>
      <c r="BG31" s="11" t="str">
        <f t="shared" si="12"/>
        <v>41 - Tárgy kézzel történő vízszintes megragadása, megmarkolása, megfogása, megtartása, elhelyezése</v>
      </c>
      <c r="BI31" s="13">
        <v>501010</v>
      </c>
      <c r="BJ31" s="10" t="s">
        <v>1100</v>
      </c>
      <c r="BK31" s="11" t="str">
        <f t="shared" si="21"/>
        <v>501010 - Belsőégésű motor</v>
      </c>
      <c r="BM31" s="13">
        <v>23</v>
      </c>
      <c r="BN31" s="10" t="s">
        <v>1906</v>
      </c>
      <c r="BO31" s="11" t="str">
        <f t="shared" si="17"/>
        <v>Gázhalmazállapot - elpárolgás, aeroszolképződés, gázképződés - 23</v>
      </c>
      <c r="BQ31" s="13">
        <v>43</v>
      </c>
      <c r="BR31" s="10" t="s">
        <v>1959</v>
      </c>
      <c r="BS31" s="11" t="str">
        <f t="shared" si="18"/>
        <v>Lengő tárgy által mért ütés  - 43</v>
      </c>
    </row>
    <row r="32" spans="3:94" x14ac:dyDescent="0.2">
      <c r="Y32" s="13" t="s">
        <v>121</v>
      </c>
      <c r="Z32" s="10" t="s">
        <v>82</v>
      </c>
      <c r="AA32" s="10" t="str">
        <f t="shared" si="4"/>
        <v>Alacsony hőmérséklet hatásai - 103</v>
      </c>
      <c r="AC32" s="13" t="s">
        <v>120</v>
      </c>
      <c r="AD32" s="10" t="s">
        <v>81</v>
      </c>
      <c r="AE32" s="10" t="str">
        <f t="shared" si="5"/>
        <v>Sugárzás hatásai (nem hősugárzás) - 102</v>
      </c>
      <c r="AG32" s="13" t="s">
        <v>186</v>
      </c>
      <c r="AH32" s="11" t="s">
        <v>187</v>
      </c>
      <c r="AI32" s="11" t="str">
        <f t="shared" si="6"/>
        <v>Alsó végtagok több helyen sérültek - 68</v>
      </c>
      <c r="AK32" s="13" t="s">
        <v>141</v>
      </c>
      <c r="AL32" s="11" t="s">
        <v>142</v>
      </c>
      <c r="AM32" s="11" t="str">
        <f t="shared" si="7"/>
        <v>Többszörös fejsérülés - 18</v>
      </c>
      <c r="AW32" s="13" t="s">
        <v>822</v>
      </c>
      <c r="AX32" s="10" t="s">
        <v>583</v>
      </c>
      <c r="AY32" s="11" t="str">
        <f t="shared" si="10"/>
        <v>01104 - Egyéb energia-előállítás munkahelyei</v>
      </c>
      <c r="BA32" s="13" t="s">
        <v>146</v>
      </c>
      <c r="BB32" s="10" t="s">
        <v>990</v>
      </c>
      <c r="BC32" s="11" t="str">
        <f t="shared" si="11"/>
        <v>29 - Egyéb, a fentiekben fel nem sorolt munkafolyamat</v>
      </c>
      <c r="BE32" s="13">
        <v>42</v>
      </c>
      <c r="BF32" s="10" t="s">
        <v>1003</v>
      </c>
      <c r="BG32" s="11" t="str">
        <f t="shared" si="12"/>
        <v>42 - Tárgy kötése, megkötése, leszakítása, eloldása, szorítása, kicsavarozása, becsavarozása, forgatása</v>
      </c>
      <c r="BI32" s="13">
        <v>1013070</v>
      </c>
      <c r="BJ32" s="10" t="s">
        <v>1652</v>
      </c>
      <c r="BK32" s="11" t="str">
        <f t="shared" si="21"/>
        <v>1013070 - Bemártó festőgépek</v>
      </c>
      <c r="BM32" s="13">
        <v>41</v>
      </c>
      <c r="BN32" s="10" t="s">
        <v>1915</v>
      </c>
      <c r="BO32" s="11" t="str">
        <f t="shared" si="17"/>
        <v>Irányítás (részleges vagy teljes) elvesztése a gép (ide értve a nem kívánt indítást is) vagy a géppel megmunkált tárgy felett - 41</v>
      </c>
      <c r="BQ32" s="13" t="s">
        <v>135</v>
      </c>
      <c r="BR32" s="10" t="s">
        <v>1944</v>
      </c>
      <c r="BS32" s="11" t="str">
        <f t="shared" si="18"/>
        <v>Nyílt lánggal vagy forró/égő tárggyal/környezettel való érintkezés  - 13</v>
      </c>
    </row>
    <row r="33" spans="25:71" x14ac:dyDescent="0.2">
      <c r="Y33" s="13" t="s">
        <v>122</v>
      </c>
      <c r="Z33" s="10" t="s">
        <v>83</v>
      </c>
      <c r="AA33" s="10" t="str">
        <f t="shared" si="4"/>
        <v>A szélsőséges hőmérséklet, fény, illetve sugárzás egyéb hatásai - 109</v>
      </c>
      <c r="AC33" s="13" t="s">
        <v>126</v>
      </c>
      <c r="AD33" s="10" t="s">
        <v>87</v>
      </c>
      <c r="AE33" s="10" t="str">
        <f t="shared" si="5"/>
        <v>Többszörös sérülések - 120</v>
      </c>
      <c r="AG33" s="13">
        <v>69</v>
      </c>
      <c r="AH33" s="11" t="s">
        <v>191</v>
      </c>
      <c r="AI33" s="11" t="str">
        <f t="shared" si="6"/>
        <v>Az alsó végtagok fent nem említett egyéb részei - 69</v>
      </c>
      <c r="AK33" s="13" t="s">
        <v>158</v>
      </c>
      <c r="AL33" s="11" t="s">
        <v>159</v>
      </c>
      <c r="AM33" s="11" t="str">
        <f t="shared" si="7"/>
        <v>Törzs több helyen sérült - 48</v>
      </c>
      <c r="AW33" s="13" t="s">
        <v>760</v>
      </c>
      <c r="AX33" s="10" t="s">
        <v>521</v>
      </c>
      <c r="AY33" s="11" t="str">
        <f t="shared" si="10"/>
        <v>01041 - Egyéb építőanyag-ipari helyszín</v>
      </c>
      <c r="BE33" s="13">
        <v>63</v>
      </c>
      <c r="BF33" s="10" t="s">
        <v>1016</v>
      </c>
      <c r="BG33" s="11" t="str">
        <f t="shared" si="12"/>
        <v>63 - Ugrás, ugrálás stb.</v>
      </c>
      <c r="BI33" s="13">
        <v>1103012</v>
      </c>
      <c r="BJ33" s="10" t="s">
        <v>1733</v>
      </c>
      <c r="BK33" s="11" t="str">
        <f t="shared" si="21"/>
        <v>1103012 - Berakó-, kirakógépek</v>
      </c>
      <c r="BM33" s="13" t="s">
        <v>133</v>
      </c>
      <c r="BN33" s="10" t="s">
        <v>1900</v>
      </c>
      <c r="BO33" s="11" t="str">
        <f t="shared" si="17"/>
        <v>Közvetlen érintkezéshez vezető elektromos hiba - 12</v>
      </c>
      <c r="BQ33" s="13">
        <v>41</v>
      </c>
      <c r="BR33" s="10" t="s">
        <v>1957</v>
      </c>
      <c r="BS33" s="11" t="str">
        <f t="shared" si="18"/>
        <v>Repülő tárgy által mért ütés  - 41</v>
      </c>
    </row>
    <row r="34" spans="25:71" x14ac:dyDescent="0.2">
      <c r="Y34" s="13" t="s">
        <v>123</v>
      </c>
      <c r="Z34" s="10" t="s">
        <v>84</v>
      </c>
      <c r="AA34" s="10" t="str">
        <f t="shared" si="4"/>
        <v>Agresszió és fenyegetés hatására fellépő sokk - 111</v>
      </c>
      <c r="AC34" s="13" t="s">
        <v>102</v>
      </c>
      <c r="AD34" s="10" t="s">
        <v>64</v>
      </c>
      <c r="AE34" s="10" t="str">
        <f t="shared" si="5"/>
        <v>Traumás amputáció [testrész(ek) elvesztése] - 040</v>
      </c>
      <c r="AG34" s="13">
        <v>71</v>
      </c>
      <c r="AH34" s="11" t="s">
        <v>188</v>
      </c>
      <c r="AI34" s="11" t="str">
        <f t="shared" si="6"/>
        <v>Egész test (általános szervezeti hatások) - 71</v>
      </c>
      <c r="AK34" s="13" t="s">
        <v>168</v>
      </c>
      <c r="AL34" s="11" t="s">
        <v>169</v>
      </c>
      <c r="AM34" s="11" t="str">
        <f t="shared" si="7"/>
        <v>Ujj(ak) - 54</v>
      </c>
      <c r="AW34" s="13" t="s">
        <v>776</v>
      </c>
      <c r="AX34" s="10" t="s">
        <v>537</v>
      </c>
      <c r="AY34" s="11" t="str">
        <f t="shared" si="10"/>
        <v>01057 - Egyéb fafeldolgozási munkahely</v>
      </c>
      <c r="BE34" s="13">
        <v>66</v>
      </c>
      <c r="BF34" s="10" t="s">
        <v>1019</v>
      </c>
      <c r="BG34" s="11" t="str">
        <f t="shared" si="12"/>
        <v>66 - Úszás, merülés</v>
      </c>
      <c r="BI34" s="13">
        <v>102020</v>
      </c>
      <c r="BJ34" s="10" t="s">
        <v>1039</v>
      </c>
      <c r="BK34" s="11" t="str">
        <f t="shared" si="21"/>
        <v>102020 - Beton és vasbeton</v>
      </c>
      <c r="BM34" s="13">
        <v>83</v>
      </c>
      <c r="BN34" s="10" t="s">
        <v>1937</v>
      </c>
      <c r="BO34" s="11" t="str">
        <f t="shared" si="17"/>
        <v>Külső személyek által a feladatait ellátó sérült irányában tanúsított erőszak, agresszió, fenyegetés (bankrablás, buszvezetők elleni fellépés stb.) - 83</v>
      </c>
      <c r="BQ34" s="13">
        <v>82</v>
      </c>
      <c r="BR34" s="10" t="s">
        <v>1977</v>
      </c>
      <c r="BS34" s="11" t="str">
        <f t="shared" si="18"/>
        <v>Rovar vagy hal csípése  - 82</v>
      </c>
    </row>
    <row r="35" spans="25:71" x14ac:dyDescent="0.2">
      <c r="Y35" s="13" t="s">
        <v>124</v>
      </c>
      <c r="Z35" s="10" t="s">
        <v>85</v>
      </c>
      <c r="AA35" s="10" t="str">
        <f t="shared" si="4"/>
        <v>Traumás sokk - 112</v>
      </c>
      <c r="AC35" s="13" t="s">
        <v>124</v>
      </c>
      <c r="AD35" s="10" t="s">
        <v>85</v>
      </c>
      <c r="AE35" s="10" t="str">
        <f t="shared" si="5"/>
        <v>Traumás sokk - 112</v>
      </c>
      <c r="AG35" s="13">
        <v>78</v>
      </c>
      <c r="AH35" s="11" t="s">
        <v>189</v>
      </c>
      <c r="AI35" s="11" t="str">
        <f t="shared" si="6"/>
        <v>A test több része sérült - 78</v>
      </c>
      <c r="AK35" s="13" t="s">
        <v>162</v>
      </c>
      <c r="AL35" s="11" t="s">
        <v>163</v>
      </c>
      <c r="AM35" s="11" t="str">
        <f t="shared" si="7"/>
        <v>Váll és vállízület (vállcsúcs, kulcscsont) - 51</v>
      </c>
      <c r="AW35" s="13" t="s">
        <v>748</v>
      </c>
      <c r="AX35" s="10" t="s">
        <v>509</v>
      </c>
      <c r="AY35" s="11" t="str">
        <f t="shared" si="10"/>
        <v>01029 - Egyéb felületkezelési munkahely</v>
      </c>
      <c r="BE35" s="13">
        <v>52</v>
      </c>
      <c r="BF35" s="10" t="s">
        <v>1011</v>
      </c>
      <c r="BG35" s="11" t="str">
        <f t="shared" si="12"/>
        <v>52 - Vízszintes mozgatás - tárgy húzása, tolása, görgetése</v>
      </c>
      <c r="BI35" s="13">
        <v>901250</v>
      </c>
      <c r="BJ35" s="10" t="s">
        <v>1304</v>
      </c>
      <c r="BK35" s="11" t="str">
        <f t="shared" si="21"/>
        <v>901250 - Betonegyengető, simítógép</v>
      </c>
      <c r="BM35" s="13">
        <v>73</v>
      </c>
      <c r="BN35" s="10" t="s">
        <v>1931</v>
      </c>
      <c r="BO35" s="11" t="str">
        <f t="shared" si="17"/>
        <v>Lehelyezés, lehajolás - 73</v>
      </c>
      <c r="BQ35" s="13">
        <v>72</v>
      </c>
      <c r="BR35" s="10" t="s">
        <v>1973</v>
      </c>
      <c r="BS35" s="11" t="str">
        <f t="shared" si="18"/>
        <v>Sugárzás, zaj, fény vagy nyomás keltette fizikai igénybevétel  - 72</v>
      </c>
    </row>
    <row r="36" spans="25:71" x14ac:dyDescent="0.2">
      <c r="Y36" s="13" t="s">
        <v>125</v>
      </c>
      <c r="Z36" s="10" t="s">
        <v>86</v>
      </c>
      <c r="AA36" s="10" t="str">
        <f t="shared" si="4"/>
        <v>Sokk egyéb formái - 119</v>
      </c>
      <c r="AC36" s="13" t="s">
        <v>107</v>
      </c>
      <c r="AD36" s="10" t="s">
        <v>69</v>
      </c>
      <c r="AE36" s="10" t="str">
        <f t="shared" si="5"/>
        <v>Vegyi anyag (marás) okozta égési sérülések - 062</v>
      </c>
      <c r="AG36" s="13">
        <v>99</v>
      </c>
      <c r="AH36" s="11" t="s">
        <v>190</v>
      </c>
      <c r="AI36" s="11" t="str">
        <f t="shared" ref="AI36:AI37" si="25">CONCATENATE(AH36," - ",AG36)</f>
        <v>A test fent nem említett egyéb részei - 99</v>
      </c>
      <c r="AK36" s="13">
        <v>99</v>
      </c>
      <c r="AL36" s="11" t="s">
        <v>190</v>
      </c>
      <c r="AM36" s="11" t="str">
        <f t="shared" ref="AM36" si="26">CONCATENATE(AL36," - ",AK36)</f>
        <v>A test fent nem említett egyéb részei - 99</v>
      </c>
      <c r="AW36" s="13" t="s">
        <v>780</v>
      </c>
      <c r="AX36" s="10" t="s">
        <v>541</v>
      </c>
      <c r="AY36" s="11" t="str">
        <f t="shared" si="10"/>
        <v>01061 - Egyéb gép- és járműgyártási munkahelyek</v>
      </c>
      <c r="BE36" s="13">
        <v>99</v>
      </c>
      <c r="BF36" s="10" t="s">
        <v>1023</v>
      </c>
      <c r="BG36" s="11" t="str">
        <f t="shared" si="12"/>
        <v>99 - Egyéb, a fentiekben fel nem sorolt konkrét fizikai tevékenység</v>
      </c>
      <c r="BI36" s="13">
        <v>1002670</v>
      </c>
      <c r="BJ36" s="10" t="s">
        <v>1397</v>
      </c>
      <c r="BK36" s="11" t="str">
        <f t="shared" si="21"/>
        <v>1002670 - Betonkeverő</v>
      </c>
      <c r="BM36" s="13">
        <v>24</v>
      </c>
      <c r="BN36" s="10" t="s">
        <v>1907</v>
      </c>
      <c r="BO36" s="11" t="str">
        <f t="shared" si="17"/>
        <v>Porszerű anyag - füstképződés, lebegő/kibocsátott por/szemcsék - 24</v>
      </c>
      <c r="BQ36" s="13">
        <v>22</v>
      </c>
      <c r="BR36" s="10" t="s">
        <v>1951</v>
      </c>
      <c r="BS36" s="11" t="str">
        <f t="shared" si="18"/>
        <v>Szilárd anyag alá temetődés  - 22</v>
      </c>
    </row>
    <row r="37" spans="25:71" x14ac:dyDescent="0.2">
      <c r="Y37" s="13" t="s">
        <v>126</v>
      </c>
      <c r="Z37" s="10" t="s">
        <v>87</v>
      </c>
      <c r="AA37" s="10" t="str">
        <f t="shared" si="4"/>
        <v>Többszörös sérülések - 120</v>
      </c>
      <c r="AC37" s="13" t="s">
        <v>114</v>
      </c>
      <c r="AD37" s="10" t="s">
        <v>128</v>
      </c>
      <c r="AE37" s="10" t="str">
        <f t="shared" si="5"/>
        <v>Vízbefulladás, nem halálos vízbe merülés - 082</v>
      </c>
      <c r="AI37" s="4" t="str">
        <f t="shared" si="25"/>
        <v xml:space="preserve"> - </v>
      </c>
      <c r="AW37" s="13" t="s">
        <v>865</v>
      </c>
      <c r="AX37" s="10" t="s">
        <v>626</v>
      </c>
      <c r="AY37" s="11" t="str">
        <f t="shared" si="10"/>
        <v>01205 - Egyéb járműkarbantanó műhely</v>
      </c>
      <c r="BI37" s="13">
        <v>1002680</v>
      </c>
      <c r="BJ37" s="10" t="s">
        <v>1398</v>
      </c>
      <c r="BK37" s="11" t="str">
        <f t="shared" si="21"/>
        <v>1002680 - Betonkeverő üzem</v>
      </c>
      <c r="BM37" s="13" t="s">
        <v>135</v>
      </c>
      <c r="BN37" s="10" t="s">
        <v>1901</v>
      </c>
      <c r="BO37" s="11" t="str">
        <f t="shared" si="17"/>
        <v>Robbanás - 13</v>
      </c>
      <c r="BQ37" s="13">
        <v>83</v>
      </c>
      <c r="BR37" s="10" t="s">
        <v>1978</v>
      </c>
      <c r="BS37" s="11" t="str">
        <f t="shared" si="18"/>
        <v>Ütés, rúgás, lefejelés, fojtogatás  - 83</v>
      </c>
    </row>
    <row r="38" spans="25:71" x14ac:dyDescent="0.2">
      <c r="Y38" s="13" t="s">
        <v>127</v>
      </c>
      <c r="Z38" s="10" t="s">
        <v>88</v>
      </c>
      <c r="AA38" s="10" t="str">
        <f t="shared" si="4"/>
        <v>Egyéb, más kategóriába nem sorolható sérülések - 999</v>
      </c>
      <c r="AC38" s="13" t="s">
        <v>96</v>
      </c>
      <c r="AD38" s="10" t="s">
        <v>58</v>
      </c>
      <c r="AE38" s="10" t="str">
        <f t="shared" si="5"/>
        <v>Zárt törések - 021</v>
      </c>
      <c r="AI38" s="4" t="str">
        <f>CONCATENATE(AH38," - ",AG38)</f>
        <v xml:space="preserve"> - </v>
      </c>
      <c r="AW38" s="13" t="s">
        <v>867</v>
      </c>
      <c r="AX38" s="10" t="s">
        <v>628</v>
      </c>
      <c r="AY38" s="11" t="str">
        <f t="shared" si="10"/>
        <v>01207 - Egyéb javító műhely (kivéve szakipari műhelyek)</v>
      </c>
      <c r="BI38" s="13">
        <v>709030</v>
      </c>
      <c r="BJ38" s="10" t="s">
        <v>1238</v>
      </c>
      <c r="BK38" s="11" t="str">
        <f t="shared" si="21"/>
        <v>709030 - Betonzúzó</v>
      </c>
      <c r="BM38" s="13">
        <v>75</v>
      </c>
      <c r="BN38" s="10" t="s">
        <v>1933</v>
      </c>
      <c r="BO38" s="11" t="str">
        <f t="shared" si="17"/>
        <v>Rossz lépés, a láb vagy a boka kificamítása, elesés nélküli megcsúszás - 75</v>
      </c>
      <c r="BQ38" s="13">
        <v>64</v>
      </c>
      <c r="BR38" s="10" t="s">
        <v>1970</v>
      </c>
      <c r="BS38" s="11" t="str">
        <f t="shared" si="18"/>
        <v>Végtag, kéz vagy ujj leszakadása vagy levágása  - 64</v>
      </c>
    </row>
    <row r="39" spans="25:71" x14ac:dyDescent="0.2">
      <c r="AA39" s="4" t="str">
        <f t="shared" ref="AA39" si="27">CONCATENATE(Z39," - ",Y39)</f>
        <v xml:space="preserve"> - </v>
      </c>
      <c r="AE39" s="4" t="str">
        <f t="shared" ref="AE39" si="28">CONCATENATE(AD39," - ",AC39)</f>
        <v xml:space="preserve"> - </v>
      </c>
      <c r="AW39" s="13" t="s">
        <v>789</v>
      </c>
      <c r="AX39" s="10" t="s">
        <v>550</v>
      </c>
      <c r="AY39" s="11" t="str">
        <f t="shared" si="10"/>
        <v>01070 - Egyéb könnyűipari feldolgozás munkahelye</v>
      </c>
      <c r="BI39" s="13">
        <v>1104013</v>
      </c>
      <c r="BJ39" s="10" t="s">
        <v>1741</v>
      </c>
      <c r="BK39" s="11" t="str">
        <f t="shared" si="21"/>
        <v>1104013 - Billenthető szállítószalag, targonca, kétkerekű kocsi, poggyászkocsi</v>
      </c>
      <c r="BM39" s="13">
        <v>81</v>
      </c>
      <c r="BN39" s="10" t="s">
        <v>1935</v>
      </c>
      <c r="BO39" s="11" t="str">
        <f t="shared" si="17"/>
        <v>Sokk, ijedség - 81</v>
      </c>
      <c r="BQ39" s="13">
        <v>17</v>
      </c>
      <c r="BR39" s="10" t="s">
        <v>1948</v>
      </c>
      <c r="BS39" s="11" t="str">
        <f t="shared" si="18"/>
        <v>Veszélyes anyagokkal való érintkezés az emésztőrendszeren keresztül, nyelés vagy elfogyasztás útján  - 17</v>
      </c>
    </row>
    <row r="40" spans="25:71" x14ac:dyDescent="0.2">
      <c r="AA40" s="4" t="str">
        <f>CONCATENATE(Z40," - ",Y40)</f>
        <v xml:space="preserve"> - </v>
      </c>
      <c r="AE40" s="4" t="str">
        <f>CONCATENATE(AD40," - ",AC40)</f>
        <v xml:space="preserve"> - </v>
      </c>
      <c r="AW40" s="13" t="s">
        <v>930</v>
      </c>
      <c r="AX40" s="10" t="s">
        <v>691</v>
      </c>
      <c r="AY40" s="11" t="str">
        <f t="shared" si="10"/>
        <v>06115 - Egyéb közlekedési terület</v>
      </c>
      <c r="BI40" s="13">
        <v>1903000</v>
      </c>
      <c r="BJ40" s="10" t="s">
        <v>1892</v>
      </c>
      <c r="BK40" s="11" t="str">
        <f t="shared" si="21"/>
        <v>1903000 - Biológiai anyagokból, növényekből, állatokból keletkezett ömlesztett hulladékok (labora-tóriumi és kórházi hulladék, állati maradványok, stb.)</v>
      </c>
      <c r="BM40" s="13">
        <v>52</v>
      </c>
      <c r="BN40" s="10" t="s">
        <v>1922</v>
      </c>
      <c r="BO40" s="11" t="str">
        <f t="shared" si="17"/>
        <v>Személy csúszása, botlása és elesése, esése azonos szinten - 52</v>
      </c>
      <c r="BQ40" s="13">
        <v>16</v>
      </c>
      <c r="BR40" s="10" t="s">
        <v>1947</v>
      </c>
      <c r="BS40" s="11" t="str">
        <f t="shared" si="18"/>
        <v>Veszélyes anyagokkal való érintkezés bőrön vagy szemen át  - 16</v>
      </c>
    </row>
    <row r="41" spans="25:71" x14ac:dyDescent="0.2">
      <c r="AW41" s="13" t="s">
        <v>797</v>
      </c>
      <c r="AX41" s="10" t="s">
        <v>558</v>
      </c>
      <c r="AY41" s="11" t="str">
        <f t="shared" si="10"/>
        <v>01078 - Egyéb kutatási, laboratóriumi munkahelyek</v>
      </c>
      <c r="BI41" s="13">
        <v>1507050</v>
      </c>
      <c r="BJ41" s="10" t="s">
        <v>1862</v>
      </c>
      <c r="BK41" s="11" t="str">
        <f t="shared" si="21"/>
        <v>1507050 - Biológiai eredetű allergének</v>
      </c>
      <c r="BM41" s="13">
        <v>51</v>
      </c>
      <c r="BN41" s="10" t="s">
        <v>1921</v>
      </c>
      <c r="BO41" s="11" t="str">
        <f t="shared" si="17"/>
        <v>Személy esése - alacsonyabban lévő szintre - 51</v>
      </c>
      <c r="BQ41" s="13">
        <v>15</v>
      </c>
      <c r="BR41" s="10" t="s">
        <v>1946</v>
      </c>
      <c r="BS41" s="11" t="str">
        <f t="shared" si="18"/>
        <v>Veszélyes anyagokkal való érintkezés orron vagy szájon át, belégzéssel  - 15</v>
      </c>
    </row>
    <row r="42" spans="25:71" x14ac:dyDescent="0.2">
      <c r="AW42" s="13" t="s">
        <v>860</v>
      </c>
      <c r="AX42" s="10" t="s">
        <v>621</v>
      </c>
      <c r="AY42" s="11" t="str">
        <f t="shared" si="10"/>
        <v>01142 - Egyéb szakipari műhely</v>
      </c>
      <c r="BI42" s="13">
        <v>1507040</v>
      </c>
      <c r="BJ42" s="10" t="s">
        <v>1861</v>
      </c>
      <c r="BK42" s="11" t="str">
        <f t="shared" si="21"/>
        <v>1507040 - Biológiai folyadékok, sperma, köpet, nyák, kolloidok, stb.</v>
      </c>
      <c r="BM42" s="13">
        <v>32</v>
      </c>
      <c r="BN42" s="10" t="s">
        <v>1910</v>
      </c>
      <c r="BO42" s="11" t="str">
        <f t="shared" si="17"/>
        <v>Szilánkkeletkezéssel járó törés, repedés (fa, üveg, fém, kő, műanyag, egyéb) - 32</v>
      </c>
      <c r="BQ42" s="13">
        <v>32</v>
      </c>
      <c r="BR42" s="10" t="s">
        <v>1955</v>
      </c>
      <c r="BS42" s="11" t="str">
        <f t="shared" si="18"/>
        <v>Vízszintes mozgás, ütközés  - 32</v>
      </c>
    </row>
    <row r="43" spans="25:71" x14ac:dyDescent="0.2">
      <c r="AW43" s="13" t="s">
        <v>730</v>
      </c>
      <c r="AX43" s="10" t="s">
        <v>491</v>
      </c>
      <c r="AY43" s="11" t="str">
        <f t="shared" si="10"/>
        <v>01011 - Egyéb színesfém-gyártási helyszín</v>
      </c>
      <c r="BI43" s="13">
        <v>901140</v>
      </c>
      <c r="BJ43" s="10" t="s">
        <v>1293</v>
      </c>
      <c r="BK43" s="11" t="str">
        <f t="shared" si="21"/>
        <v>901140 - Bitumenszóró és bitumen-melegítő</v>
      </c>
      <c r="BM43" s="13">
        <v>21</v>
      </c>
      <c r="BN43" s="10" t="s">
        <v>1904</v>
      </c>
      <c r="BO43" s="11" t="str">
        <f t="shared" si="17"/>
        <v>Szilárd halmazállapot - túlömlés, felborulás - 21</v>
      </c>
    </row>
    <row r="44" spans="25:71" x14ac:dyDescent="0.2">
      <c r="AW44" s="13" t="s">
        <v>878</v>
      </c>
      <c r="AX44" s="10" t="s">
        <v>639</v>
      </c>
      <c r="AY44" s="11" t="str">
        <f t="shared" si="10"/>
        <v>01311 - Egyéb tároló</v>
      </c>
      <c r="BI44" s="13">
        <v>1008010</v>
      </c>
      <c r="BJ44" s="10" t="s">
        <v>1474</v>
      </c>
      <c r="BK44" s="11" t="str">
        <f t="shared" si="21"/>
        <v>1008010 - Blokk sorok</v>
      </c>
      <c r="BM44" s="13">
        <v>63</v>
      </c>
      <c r="BN44" s="10" t="s">
        <v>1926</v>
      </c>
      <c r="BO44" s="11" t="str">
        <f t="shared" si="17"/>
        <v>Tárgy vagy lendület általi megragadás vagy elragadás - 63</v>
      </c>
    </row>
    <row r="45" spans="25:71" x14ac:dyDescent="0.2">
      <c r="AW45" s="13" t="s">
        <v>804</v>
      </c>
      <c r="AX45" s="10" t="s">
        <v>565</v>
      </c>
      <c r="AY45" s="11" t="str">
        <f t="shared" si="10"/>
        <v>01085 - Egyéb textilipari munkahelyek</v>
      </c>
      <c r="BI45" s="13">
        <v>901230</v>
      </c>
      <c r="BJ45" s="10" t="s">
        <v>1302</v>
      </c>
      <c r="BK45" s="11" t="str">
        <f t="shared" si="21"/>
        <v>901230 - Bontóberendezés (betonzúzó, légcsákány)</v>
      </c>
      <c r="BM45" s="13">
        <v>72</v>
      </c>
      <c r="BN45" s="10" t="s">
        <v>1930</v>
      </c>
      <c r="BO45" s="11" t="str">
        <f t="shared" si="17"/>
        <v>Tolás, húzás - 72</v>
      </c>
    </row>
    <row r="46" spans="25:71" x14ac:dyDescent="0.2">
      <c r="AW46" s="13" t="s">
        <v>725</v>
      </c>
      <c r="AX46" s="10" t="s">
        <v>486</v>
      </c>
      <c r="AY46" s="11" t="str">
        <f t="shared" si="10"/>
        <v>01006 - Egyéb vas- és acélgyártási helyszín</v>
      </c>
      <c r="BI46" s="13">
        <v>1002540</v>
      </c>
      <c r="BJ46" s="10" t="s">
        <v>1384</v>
      </c>
      <c r="BK46" s="11" t="str">
        <f t="shared" si="21"/>
        <v>1002540 - Bontógép, cérnázógép</v>
      </c>
      <c r="BM46" s="13">
        <v>14</v>
      </c>
      <c r="BN46" s="10" t="s">
        <v>1902</v>
      </c>
      <c r="BO46" s="11" t="str">
        <f t="shared" si="17"/>
        <v>Tűz, lobbanás - 14</v>
      </c>
    </row>
    <row r="47" spans="25:71" x14ac:dyDescent="0.2">
      <c r="AW47" s="13" t="s">
        <v>742</v>
      </c>
      <c r="AX47" s="10" t="s">
        <v>503</v>
      </c>
      <c r="AY47" s="11" t="str">
        <f t="shared" si="10"/>
        <v>01023 - Egyéb vas-és fémtermékek gyártási munkahelyei</v>
      </c>
      <c r="BI47" s="13">
        <v>1008170</v>
      </c>
      <c r="BJ47" s="10" t="s">
        <v>1489</v>
      </c>
      <c r="BK47" s="11" t="str">
        <f t="shared" si="21"/>
        <v>1008170 - Boríték gyártó</v>
      </c>
    </row>
    <row r="48" spans="25:71" x14ac:dyDescent="0.2">
      <c r="AW48" s="13" t="s">
        <v>757</v>
      </c>
      <c r="AX48" s="10" t="s">
        <v>518</v>
      </c>
      <c r="AY48" s="11" t="str">
        <f t="shared" si="10"/>
        <v>01038 - Egyéb vegyi termékek előállításának helyei</v>
      </c>
      <c r="BI48" s="13">
        <v>1012103</v>
      </c>
      <c r="BJ48" s="10" t="s">
        <v>1600</v>
      </c>
      <c r="BK48" s="11" t="str">
        <f t="shared" si="21"/>
        <v>1012103 - Borotváló gépek</v>
      </c>
    </row>
    <row r="49" spans="49:63" x14ac:dyDescent="0.2">
      <c r="AW49" s="13" t="s">
        <v>794</v>
      </c>
      <c r="AX49" s="10" t="s">
        <v>555</v>
      </c>
      <c r="AY49" s="11" t="str">
        <f t="shared" si="10"/>
        <v>01075 - Egyéb víz...</v>
      </c>
      <c r="BI49" s="13">
        <v>102130</v>
      </c>
      <c r="BJ49" s="10" t="s">
        <v>1050</v>
      </c>
      <c r="BK49" s="11" t="str">
        <f t="shared" si="21"/>
        <v>102130 - Botlásveszélyes járófelület (szabálytalan anyagtárolás pl. bontott zsaluanyag villamos kábel vezetés stb.)</v>
      </c>
    </row>
    <row r="50" spans="49:63" x14ac:dyDescent="0.2">
      <c r="AW50" s="13" t="s">
        <v>884</v>
      </c>
      <c r="AX50" s="10" t="s">
        <v>645</v>
      </c>
      <c r="AY50" s="11" t="str">
        <f t="shared" si="10"/>
        <v>01900 - Egyéb, a 01000. csoportba tartozó, a fentiekben fel nem sorolt munkakörnyezet</v>
      </c>
      <c r="BI50" s="13">
        <v>902050</v>
      </c>
      <c r="BJ50" s="10" t="s">
        <v>1315</v>
      </c>
      <c r="BK50" s="11" t="str">
        <f t="shared" si="21"/>
        <v>902050 - Bozótirtó gép (fűrésszel, huzallal, stb.), metszőolló (villamos, pneumatikus, stb.)</v>
      </c>
    </row>
    <row r="51" spans="49:63" x14ac:dyDescent="0.2">
      <c r="AW51" s="13" t="s">
        <v>894</v>
      </c>
      <c r="AX51" s="10" t="s">
        <v>655</v>
      </c>
      <c r="AY51" s="11" t="str">
        <f t="shared" si="10"/>
        <v>02904 - Egyéb, a 02000. csoportba tartozó, a fentiekben fel nem sorolt munkakörnyezet</v>
      </c>
      <c r="BI51" s="13">
        <v>902040</v>
      </c>
      <c r="BJ51" s="10" t="s">
        <v>1314</v>
      </c>
      <c r="BK51" s="11" t="str">
        <f t="shared" si="21"/>
        <v>902040 - Bozótirtó gép (vontatott kivitelben is), merev pengéjű gyepsáv vágó</v>
      </c>
    </row>
    <row r="52" spans="49:63" x14ac:dyDescent="0.2">
      <c r="AW52" s="13" t="s">
        <v>904</v>
      </c>
      <c r="AX52" s="10" t="s">
        <v>665</v>
      </c>
      <c r="AY52" s="11" t="str">
        <f t="shared" si="10"/>
        <v>03904 - Egyéb, a 03000. csoportba tartozó, a fentiekben fel nem sorolt munkakörnyezet</v>
      </c>
      <c r="BI52" s="13">
        <v>1012107</v>
      </c>
      <c r="BJ52" s="10" t="s">
        <v>1604</v>
      </c>
      <c r="BK52" s="11" t="str">
        <f t="shared" si="21"/>
        <v>1012107 - Bőrcsiszoló gépek</v>
      </c>
    </row>
    <row r="53" spans="49:63" x14ac:dyDescent="0.2">
      <c r="AW53" s="13" t="s">
        <v>913</v>
      </c>
      <c r="AX53" s="10" t="s">
        <v>674</v>
      </c>
      <c r="AY53" s="11" t="str">
        <f t="shared" si="10"/>
        <v>04905 - Egyéb, a 04000. csoportba tartozó, a fentiekben fel nem sorolt munkakörnyezet</v>
      </c>
      <c r="BI53" s="13">
        <v>1012106</v>
      </c>
      <c r="BJ53" s="10" t="s">
        <v>1603</v>
      </c>
      <c r="BK53" s="11" t="str">
        <f t="shared" si="21"/>
        <v>1012106 - Bőrfaragó gépek</v>
      </c>
    </row>
    <row r="54" spans="49:63" x14ac:dyDescent="0.2">
      <c r="AW54" s="13" t="s">
        <v>915</v>
      </c>
      <c r="AX54" s="10" t="s">
        <v>676</v>
      </c>
      <c r="AY54" s="11" t="str">
        <f t="shared" si="10"/>
        <v>05900 - Egyéb, a 05000. csoportba tartozó, a fentiekben fel nem sorolt munkakörnyezet</v>
      </c>
      <c r="BI54" s="13">
        <v>1007320</v>
      </c>
      <c r="BJ54" s="10" t="s">
        <v>1471</v>
      </c>
      <c r="BK54" s="11" t="str">
        <f t="shared" si="21"/>
        <v>1007320 - Bőrfényező gép</v>
      </c>
    </row>
    <row r="55" spans="49:63" x14ac:dyDescent="0.2">
      <c r="AW55" s="13" t="s">
        <v>940</v>
      </c>
      <c r="AX55" s="10" t="s">
        <v>701</v>
      </c>
      <c r="AY55" s="11" t="str">
        <f t="shared" si="10"/>
        <v>06900 - Egyéb, a 06000. csoportba tartozó, a fentiekben fel nem sorolt munkakörnyezet</v>
      </c>
      <c r="BI55" s="13">
        <v>1008340</v>
      </c>
      <c r="BJ55" s="10" t="s">
        <v>1506</v>
      </c>
      <c r="BK55" s="11" t="str">
        <f t="shared" si="21"/>
        <v>1008340 - Bőrkikészítő gép</v>
      </c>
    </row>
    <row r="56" spans="49:63" x14ac:dyDescent="0.2">
      <c r="AW56" s="13" t="s">
        <v>943</v>
      </c>
      <c r="AX56" s="10" t="s">
        <v>704</v>
      </c>
      <c r="AY56" s="11" t="str">
        <f t="shared" si="10"/>
        <v>07900 - Egyéb, a 07000. csoportba tartozó, a fentiekben fel nem sorolt munkakörnyezet</v>
      </c>
      <c r="BI56" s="13">
        <v>1008330</v>
      </c>
      <c r="BJ56" s="10" t="s">
        <v>1505</v>
      </c>
      <c r="BK56" s="11" t="str">
        <f t="shared" si="21"/>
        <v>1008330 - Bőrnyújtó gép</v>
      </c>
    </row>
    <row r="57" spans="49:63" x14ac:dyDescent="0.2">
      <c r="AW57" s="13" t="s">
        <v>946</v>
      </c>
      <c r="AX57" s="10" t="s">
        <v>707</v>
      </c>
      <c r="AY57" s="11" t="str">
        <f t="shared" si="10"/>
        <v>08900 - Egyéb, a 08000. csoportba tartozó, a fentiekben fel nem sorolt munkakörnyezet</v>
      </c>
      <c r="BI57" s="13">
        <v>1012102</v>
      </c>
      <c r="BJ57" s="10" t="s">
        <v>1599</v>
      </c>
      <c r="BK57" s="11" t="str">
        <f t="shared" si="21"/>
        <v>1012102 - Bőrrétegvágó gépek</v>
      </c>
    </row>
    <row r="58" spans="49:63" x14ac:dyDescent="0.2">
      <c r="AW58" s="13" t="s">
        <v>950</v>
      </c>
      <c r="AX58" s="10" t="s">
        <v>711</v>
      </c>
      <c r="AY58" s="11" t="str">
        <f t="shared" si="10"/>
        <v>09900 - Egyéb, a 09000. csoportba tartozó, a fentiekben fel nem sorolt munkakörnyezet, az építési területek kivételével</v>
      </c>
      <c r="BI58" s="13">
        <v>901070</v>
      </c>
      <c r="BJ58" s="10" t="s">
        <v>1286</v>
      </c>
      <c r="BK58" s="11" t="str">
        <f t="shared" si="21"/>
        <v>901070 - Buldózer, rakodógép</v>
      </c>
    </row>
    <row r="59" spans="49:63" x14ac:dyDescent="0.2">
      <c r="AW59" s="13" t="s">
        <v>954</v>
      </c>
      <c r="AX59" s="10" t="s">
        <v>715</v>
      </c>
      <c r="AY59" s="11" t="str">
        <f t="shared" si="10"/>
        <v>10900 - Egyéb, a 10000. csoportba tartozó, a fentiekben fel nem sorolt munkakörnyezet, az építési területek kivételével</v>
      </c>
      <c r="BI59" s="13">
        <v>1002550</v>
      </c>
      <c r="BJ59" s="10" t="s">
        <v>1385</v>
      </c>
      <c r="BK59" s="11" t="str">
        <f t="shared" si="21"/>
        <v>1002550 - Bundatekercsező gép</v>
      </c>
    </row>
    <row r="60" spans="49:63" x14ac:dyDescent="0.2">
      <c r="AW60" s="13" t="s">
        <v>957</v>
      </c>
      <c r="AX60" s="10" t="s">
        <v>718</v>
      </c>
      <c r="AY60" s="11" t="str">
        <f t="shared" si="10"/>
        <v>11900 - Egyéb, a 11000. csoportba tartozó, a fentiekben fel nem sorolt munkakörnyezet, az építési területek kivételével</v>
      </c>
      <c r="BI60" s="13">
        <v>1701000</v>
      </c>
      <c r="BJ60" s="10" t="s">
        <v>1871</v>
      </c>
      <c r="BK60" s="11" t="str">
        <f t="shared" si="21"/>
        <v>1701000 - Bútorok</v>
      </c>
    </row>
    <row r="61" spans="49:63" x14ac:dyDescent="0.2">
      <c r="AW61" s="13" t="s">
        <v>960</v>
      </c>
      <c r="AX61" s="10" t="s">
        <v>721</v>
      </c>
      <c r="AY61" s="11" t="str">
        <f t="shared" si="10"/>
        <v>12900 - Egyéb, a 12000. csoportba tartozó, a fentiekben fel nem sorolt munkakörnyezet, az építési területek kivételével</v>
      </c>
      <c r="BI61" s="13">
        <v>1004030</v>
      </c>
      <c r="BJ61" s="10" t="s">
        <v>1422</v>
      </c>
      <c r="BK61" s="11" t="str">
        <f t="shared" si="21"/>
        <v>1004030 - Cement, mész, cserép, tégla, kerámia, üvegáru, porcelán égetőkemence</v>
      </c>
    </row>
    <row r="62" spans="49:63" x14ac:dyDescent="0.2">
      <c r="AW62" s="13" t="s">
        <v>744</v>
      </c>
      <c r="AX62" s="10" t="s">
        <v>505</v>
      </c>
      <c r="AY62" s="11" t="str">
        <f t="shared" si="10"/>
        <v>01025 - Elektronikus és vegyi felületkezelés munkahelyei</v>
      </c>
      <c r="BI62" s="13">
        <v>1002330</v>
      </c>
      <c r="BJ62" s="10" t="s">
        <v>1363</v>
      </c>
      <c r="BK62" s="11" t="str">
        <f t="shared" si="21"/>
        <v>1002330 - Centrifuga</v>
      </c>
    </row>
    <row r="63" spans="49:63" x14ac:dyDescent="0.2">
      <c r="AW63" s="13" t="s">
        <v>886</v>
      </c>
      <c r="AX63" s="10" t="s">
        <v>647</v>
      </c>
      <c r="AY63" s="11" t="str">
        <f t="shared" si="10"/>
        <v>02200 - Építési terület – bontás, tatarozás, karbantartás alatt álló épület</v>
      </c>
      <c r="BI63" s="13">
        <v>901010</v>
      </c>
      <c r="BJ63" s="10" t="s">
        <v>1280</v>
      </c>
      <c r="BK63" s="11" t="str">
        <f t="shared" si="21"/>
        <v>901010 - Cölöpveréshez és cölöpkihúzáshoz szükséges munkaeszköz</v>
      </c>
    </row>
    <row r="64" spans="49:63" x14ac:dyDescent="0.2">
      <c r="AW64" s="13" t="s">
        <v>885</v>
      </c>
      <c r="AX64" s="10" t="s">
        <v>646</v>
      </c>
      <c r="AY64" s="11" t="str">
        <f t="shared" si="10"/>
        <v>02100 - Építési terület – építés alatt álló épület</v>
      </c>
      <c r="BI64" s="13">
        <v>901020</v>
      </c>
      <c r="BJ64" s="10" t="s">
        <v>1281</v>
      </c>
      <c r="BK64" s="11" t="str">
        <f t="shared" si="21"/>
        <v>901020 - Cölöpverő- és fúrógép</v>
      </c>
    </row>
    <row r="65" spans="49:63" x14ac:dyDescent="0.2">
      <c r="AW65" s="13" t="s">
        <v>898</v>
      </c>
      <c r="AX65" s="10" t="s">
        <v>659</v>
      </c>
      <c r="AY65" s="11" t="str">
        <f t="shared" si="10"/>
        <v>03400 - Erdőgazdálkodási terület</v>
      </c>
      <c r="BI65" s="13">
        <v>1007240</v>
      </c>
      <c r="BJ65" s="10" t="s">
        <v>1463</v>
      </c>
      <c r="BK65" s="11" t="str">
        <f t="shared" si="21"/>
        <v>1007240 - Cölöpverő szerkezet</v>
      </c>
    </row>
    <row r="66" spans="49:63" x14ac:dyDescent="0.2">
      <c r="AW66" s="13" t="s">
        <v>806</v>
      </c>
      <c r="AX66" s="10" t="s">
        <v>567</v>
      </c>
      <c r="AY66" s="11" t="str">
        <f t="shared" si="10"/>
        <v>01087 - Erőművek</v>
      </c>
      <c r="BI66" s="13">
        <v>1002280</v>
      </c>
      <c r="BJ66" s="10" t="s">
        <v>1358</v>
      </c>
      <c r="BK66" s="11" t="str">
        <f t="shared" si="21"/>
        <v>1002280 - Cukrászati drazségyártó gép</v>
      </c>
    </row>
    <row r="67" spans="49:63" x14ac:dyDescent="0.2">
      <c r="AW67" s="13" t="s">
        <v>807</v>
      </c>
      <c r="AX67" s="10" t="s">
        <v>568</v>
      </c>
      <c r="AY67" s="11" t="str">
        <f t="shared" ref="AY67:AY130" si="29">CONCATENATE(AW67," - ",AX67)</f>
        <v>01088 - Erősáramú kábelek</v>
      </c>
      <c r="BI67" s="13">
        <v>609030</v>
      </c>
      <c r="BJ67" s="10" t="s">
        <v>1165</v>
      </c>
      <c r="BK67" s="11" t="str">
        <f t="shared" si="21"/>
        <v>609030 - Csákány</v>
      </c>
    </row>
    <row r="68" spans="49:63" x14ac:dyDescent="0.2">
      <c r="AW68" s="13" t="s">
        <v>808</v>
      </c>
      <c r="AX68" s="10" t="s">
        <v>569</v>
      </c>
      <c r="AY68" s="11" t="str">
        <f t="shared" si="29"/>
        <v>01089 - Erősáramú szabadvezeték, munkavezeték</v>
      </c>
      <c r="BI68" s="13">
        <v>1007120</v>
      </c>
      <c r="BJ68" s="10" t="s">
        <v>1451</v>
      </c>
      <c r="BK68" s="11" t="str">
        <f t="shared" si="21"/>
        <v>1007120 - Csákozó gép</v>
      </c>
    </row>
    <row r="69" spans="49:63" x14ac:dyDescent="0.2">
      <c r="AW69" s="13" t="s">
        <v>827</v>
      </c>
      <c r="AX69" s="10" t="s">
        <v>588</v>
      </c>
      <c r="AY69" s="11" t="str">
        <f t="shared" si="29"/>
        <v>01109 - Eszterga - forgácsoló - műhely</v>
      </c>
      <c r="BI69" s="13">
        <v>605020</v>
      </c>
      <c r="BJ69" s="10" t="s">
        <v>1152</v>
      </c>
      <c r="BK69" s="11" t="str">
        <f t="shared" ref="BK69:BK132" si="30">CONCATENATE(BI69," - ",BJ69)</f>
        <v>605020 - Csavarhúzó</v>
      </c>
    </row>
    <row r="70" spans="49:63" x14ac:dyDescent="0.2">
      <c r="AW70" s="13" t="s">
        <v>764</v>
      </c>
      <c r="AX70" s="10" t="s">
        <v>525</v>
      </c>
      <c r="AY70" s="11" t="str">
        <f t="shared" si="29"/>
        <v>01045 - Étkezési zsírok, olajok előállításának munkahelyei</v>
      </c>
      <c r="BI70" s="13">
        <v>1404010</v>
      </c>
      <c r="BJ70" s="10" t="s">
        <v>1825</v>
      </c>
      <c r="BK70" s="11" t="str">
        <f t="shared" si="30"/>
        <v>1404010 - Csavarok, anyák</v>
      </c>
    </row>
    <row r="71" spans="49:63" x14ac:dyDescent="0.2">
      <c r="AW71" s="13" t="s">
        <v>908</v>
      </c>
      <c r="AX71" s="10" t="s">
        <v>669</v>
      </c>
      <c r="AY71" s="11" t="str">
        <f t="shared" si="29"/>
        <v>04400 - Étterem, szabadidő-létesítmény, ideiglenes szállás (ideértve a múzeumokat, hangversenytermeket, stadionokat, vásárokat)</v>
      </c>
      <c r="BI71" s="13">
        <v>705020</v>
      </c>
      <c r="BJ71" s="10" t="s">
        <v>1218</v>
      </c>
      <c r="BK71" s="11" t="str">
        <f t="shared" si="30"/>
        <v>705020 - Csavarozó</v>
      </c>
    </row>
    <row r="72" spans="49:63" x14ac:dyDescent="0.2">
      <c r="AW72" s="13" t="s">
        <v>782</v>
      </c>
      <c r="AX72" s="10" t="s">
        <v>543</v>
      </c>
      <c r="AY72" s="11" t="str">
        <f t="shared" si="29"/>
        <v>01063 - Faipari készítmények előállításának munkahelyei</v>
      </c>
      <c r="BI72" s="13">
        <v>1007080</v>
      </c>
      <c r="BJ72" s="10" t="s">
        <v>1447</v>
      </c>
      <c r="BK72" s="11" t="str">
        <f t="shared" si="30"/>
        <v>1007080 - Csavarsajtoló</v>
      </c>
    </row>
    <row r="73" spans="49:63" x14ac:dyDescent="0.2">
      <c r="AW73" s="13" t="s">
        <v>828</v>
      </c>
      <c r="AX73" s="10" t="s">
        <v>589</v>
      </c>
      <c r="AY73" s="11" t="str">
        <f t="shared" si="29"/>
        <v>01110 - Fazekasműhely</v>
      </c>
      <c r="BI73" s="13">
        <v>1002440</v>
      </c>
      <c r="BJ73" s="10" t="s">
        <v>1374</v>
      </c>
      <c r="BK73" s="11" t="str">
        <f t="shared" si="30"/>
        <v>1002440 - Cséplőgép, tilológép</v>
      </c>
    </row>
    <row r="74" spans="49:63" x14ac:dyDescent="0.2">
      <c r="AW74" s="13" t="s">
        <v>732</v>
      </c>
      <c r="AX74" s="10" t="s">
        <v>493</v>
      </c>
      <c r="AY74" s="11" t="str">
        <f t="shared" si="29"/>
        <v>01013 - Fémalakító berendezések munkahelyei (hajlító, préselő)</v>
      </c>
      <c r="BI74" s="13">
        <v>1009010</v>
      </c>
      <c r="BJ74" s="10" t="s">
        <v>1516</v>
      </c>
      <c r="BK74" s="11" t="str">
        <f t="shared" si="30"/>
        <v>1009010 - Cserép és tégla extruder</v>
      </c>
    </row>
    <row r="75" spans="49:63" x14ac:dyDescent="0.2">
      <c r="AW75" s="13" t="s">
        <v>830</v>
      </c>
      <c r="AX75" s="10" t="s">
        <v>591</v>
      </c>
      <c r="AY75" s="11" t="str">
        <f t="shared" si="29"/>
        <v>01112 - Fénymásoló műhely</v>
      </c>
      <c r="BI75" s="13">
        <v>1009030</v>
      </c>
      <c r="BJ75" s="10" t="s">
        <v>1518</v>
      </c>
      <c r="BK75" s="11" t="str">
        <f t="shared" si="30"/>
        <v>1009030 - Cserép- és téglaprés</v>
      </c>
    </row>
    <row r="76" spans="49:63" x14ac:dyDescent="0.2">
      <c r="AW76" s="13" t="s">
        <v>749</v>
      </c>
      <c r="AX76" s="10" t="s">
        <v>510</v>
      </c>
      <c r="AY76" s="11" t="str">
        <f t="shared" si="29"/>
        <v>01030 - Festékek, lakkok, előállításának munkahelyei</v>
      </c>
      <c r="BI76" s="13">
        <v>1009120</v>
      </c>
      <c r="BJ76" s="10" t="s">
        <v>1527</v>
      </c>
      <c r="BK76" s="11" t="str">
        <f t="shared" si="30"/>
        <v>1009120 - Csigaprés</v>
      </c>
    </row>
    <row r="77" spans="49:63" x14ac:dyDescent="0.2">
      <c r="AW77" s="13" t="s">
        <v>777</v>
      </c>
      <c r="AX77" s="10" t="s">
        <v>538</v>
      </c>
      <c r="AY77" s="11" t="str">
        <f t="shared" si="29"/>
        <v>01058 - Festő, fényező, csomagoló, stb. (kikészítőműhelyek)</v>
      </c>
      <c r="BI77" s="13">
        <v>612010</v>
      </c>
      <c r="BJ77" s="10" t="s">
        <v>1177</v>
      </c>
      <c r="BK77" s="11" t="str">
        <f t="shared" si="30"/>
        <v>612010 - Csipesz</v>
      </c>
    </row>
    <row r="78" spans="49:63" x14ac:dyDescent="0.2">
      <c r="AW78" s="13" t="s">
        <v>829</v>
      </c>
      <c r="AX78" s="10" t="s">
        <v>590</v>
      </c>
      <c r="AY78" s="11" t="str">
        <f t="shared" si="29"/>
        <v>01111 - Festőműhely</v>
      </c>
      <c r="BI78" s="13">
        <v>615010</v>
      </c>
      <c r="BJ78" s="10" t="s">
        <v>1177</v>
      </c>
      <c r="BK78" s="11" t="str">
        <f t="shared" si="30"/>
        <v>615010 - Csipesz</v>
      </c>
    </row>
    <row r="79" spans="49:63" x14ac:dyDescent="0.2">
      <c r="AW79" s="13" t="s">
        <v>831</v>
      </c>
      <c r="AX79" s="10" t="s">
        <v>592</v>
      </c>
      <c r="AY79" s="11" t="str">
        <f t="shared" si="29"/>
        <v>01113 - Finommechanikai műhely</v>
      </c>
      <c r="BI79" s="13">
        <v>604020</v>
      </c>
      <c r="BJ79" s="10" t="s">
        <v>1149</v>
      </c>
      <c r="BK79" s="11" t="str">
        <f t="shared" si="30"/>
        <v>604020 - Csiszoló kő, csiszoló papír, -szalag</v>
      </c>
    </row>
    <row r="80" spans="49:63" x14ac:dyDescent="0.2">
      <c r="AW80" s="13" t="s">
        <v>833</v>
      </c>
      <c r="AX80" s="10" t="s">
        <v>594</v>
      </c>
      <c r="AY80" s="11" t="str">
        <f t="shared" si="29"/>
        <v>01115 - Fodrászat, kozmetika</v>
      </c>
      <c r="BI80" s="13">
        <v>804000</v>
      </c>
      <c r="BJ80" s="10" t="s">
        <v>1267</v>
      </c>
      <c r="BK80" s="11" t="str">
        <f t="shared" si="30"/>
        <v>804000 - Csiszoló szerszám</v>
      </c>
    </row>
    <row r="81" spans="49:63" x14ac:dyDescent="0.2">
      <c r="AW81" s="13" t="s">
        <v>874</v>
      </c>
      <c r="AX81" s="10" t="s">
        <v>635</v>
      </c>
      <c r="AY81" s="11" t="str">
        <f t="shared" si="29"/>
        <v>01307 - Folyadéktároló tartály</v>
      </c>
      <c r="BI81" s="13">
        <v>1010160</v>
      </c>
      <c r="BJ81" s="10" t="s">
        <v>1557</v>
      </c>
      <c r="BK81" s="11" t="str">
        <f t="shared" si="30"/>
        <v>1010160 - Csiszolódobos gép</v>
      </c>
    </row>
    <row r="82" spans="49:63" x14ac:dyDescent="0.2">
      <c r="AW82" s="13" t="s">
        <v>882</v>
      </c>
      <c r="AX82" s="10" t="s">
        <v>643</v>
      </c>
      <c r="AY82" s="11" t="str">
        <f t="shared" si="29"/>
        <v>01315 - Folyamatos üzemű anyagmozgató berendezések le-és feladó helye</v>
      </c>
      <c r="BI82" s="13">
        <v>704010</v>
      </c>
      <c r="BJ82" s="10" t="s">
        <v>1211</v>
      </c>
      <c r="BK82" s="11" t="str">
        <f t="shared" si="30"/>
        <v>704010 - Csiszológép, kézi köszörű</v>
      </c>
    </row>
    <row r="83" spans="49:63" x14ac:dyDescent="0.2">
      <c r="AW83" s="13" t="s">
        <v>800</v>
      </c>
      <c r="AX83" s="10" t="s">
        <v>561</v>
      </c>
      <c r="AY83" s="11" t="str">
        <f t="shared" si="29"/>
        <v>01081 - Fonás, előkészítés, fonoda, fonal- és kötélgyártás munkahelyei</v>
      </c>
      <c r="BI83" s="13">
        <v>1013084</v>
      </c>
      <c r="BJ83" s="10" t="s">
        <v>1656</v>
      </c>
      <c r="BK83" s="11" t="str">
        <f t="shared" si="30"/>
        <v>1013084 - Csiszológépek</v>
      </c>
    </row>
    <row r="84" spans="49:63" x14ac:dyDescent="0.2">
      <c r="AW84" s="13" t="s">
        <v>832</v>
      </c>
      <c r="AX84" s="10" t="s">
        <v>593</v>
      </c>
      <c r="AY84" s="11" t="str">
        <f t="shared" si="29"/>
        <v>01114 - Fotólaboratórium</v>
      </c>
      <c r="BI84" s="13">
        <v>1002620</v>
      </c>
      <c r="BJ84" s="10" t="s">
        <v>1392</v>
      </c>
      <c r="BK84" s="11" t="str">
        <f t="shared" si="30"/>
        <v>1002620 - Csokoládékeverő gép</v>
      </c>
    </row>
    <row r="85" spans="49:63" x14ac:dyDescent="0.2">
      <c r="AW85" s="13" t="s">
        <v>888</v>
      </c>
      <c r="AX85" s="10" t="s">
        <v>649</v>
      </c>
      <c r="AY85" s="11" t="str">
        <f t="shared" si="29"/>
        <v>02400 - Föld alatti építési terület</v>
      </c>
      <c r="BI85" s="13">
        <v>1016040</v>
      </c>
      <c r="BJ85" s="10" t="s">
        <v>1703</v>
      </c>
      <c r="BK85" s="11" t="str">
        <f t="shared" si="30"/>
        <v>1016040 - Csomagleszorítő- és lezárógépek</v>
      </c>
    </row>
    <row r="86" spans="49:63" x14ac:dyDescent="0.2">
      <c r="AW86" s="13" t="s">
        <v>951</v>
      </c>
      <c r="AX86" s="10" t="s">
        <v>712</v>
      </c>
      <c r="AY86" s="11" t="str">
        <f t="shared" si="29"/>
        <v>10100 - Föld alatti terület – alagút (közút, vonat, metró)</v>
      </c>
      <c r="BI86" s="13">
        <v>1016020</v>
      </c>
      <c r="BJ86" s="10" t="s">
        <v>1701</v>
      </c>
      <c r="BK86" s="11" t="str">
        <f t="shared" si="30"/>
        <v>1016020 - Csomagoló és címkézőgépek</v>
      </c>
    </row>
    <row r="87" spans="49:63" x14ac:dyDescent="0.2">
      <c r="AW87" s="13" t="s">
        <v>952</v>
      </c>
      <c r="AX87" s="10" t="s">
        <v>713</v>
      </c>
      <c r="AY87" s="11" t="str">
        <f t="shared" si="29"/>
        <v>10200 - Föld alatti terület – bánya</v>
      </c>
      <c r="BI87" s="13">
        <v>1015126</v>
      </c>
      <c r="BJ87" s="10" t="s">
        <v>1697</v>
      </c>
      <c r="BK87" s="11" t="str">
        <f t="shared" si="30"/>
        <v>1015126 - Csomózóberendezések, steppelőgépek (textilipar)</v>
      </c>
    </row>
    <row r="88" spans="49:63" x14ac:dyDescent="0.2">
      <c r="AW88" s="13" t="s">
        <v>953</v>
      </c>
      <c r="AX88" s="10" t="s">
        <v>714</v>
      </c>
      <c r="AY88" s="11" t="str">
        <f t="shared" si="29"/>
        <v>10300 - Föld alatti terület – folyadék-elvezető berendezések, szennyvízcsatornák</v>
      </c>
      <c r="BI88" s="13">
        <v>1015092</v>
      </c>
      <c r="BJ88" s="10" t="s">
        <v>1688</v>
      </c>
      <c r="BK88" s="11" t="str">
        <f t="shared" si="30"/>
        <v>1015092 - Cső és kábelburkológépek</v>
      </c>
    </row>
    <row r="89" spans="49:63" x14ac:dyDescent="0.2">
      <c r="AW89" s="13" t="s">
        <v>773</v>
      </c>
      <c r="AX89" s="10" t="s">
        <v>534</v>
      </c>
      <c r="AY89" s="11" t="str">
        <f t="shared" si="29"/>
        <v>01054 - Fűrészelt faáru előállítás munkahelyei</v>
      </c>
      <c r="BI89" s="13">
        <v>1008100</v>
      </c>
      <c r="BJ89" s="10" t="s">
        <v>1482</v>
      </c>
      <c r="BK89" s="11" t="str">
        <f t="shared" si="30"/>
        <v>1008100 - Csőalakító gép</v>
      </c>
    </row>
    <row r="90" spans="49:63" x14ac:dyDescent="0.2">
      <c r="AW90" s="13" t="s">
        <v>809</v>
      </c>
      <c r="AX90" s="10" t="s">
        <v>570</v>
      </c>
      <c r="AY90" s="11" t="str">
        <f t="shared" si="29"/>
        <v>01090 - Fűtőberendezések</v>
      </c>
      <c r="BI90" s="13">
        <v>901200</v>
      </c>
      <c r="BJ90" s="10" t="s">
        <v>1299</v>
      </c>
      <c r="BK90" s="11" t="str">
        <f t="shared" si="30"/>
        <v>901200 - Csőfektető berendezés</v>
      </c>
    </row>
    <row r="91" spans="49:63" x14ac:dyDescent="0.2">
      <c r="AW91" s="13" t="s">
        <v>834</v>
      </c>
      <c r="AX91" s="10" t="s">
        <v>595</v>
      </c>
      <c r="AY91" s="11" t="str">
        <f t="shared" si="29"/>
        <v>01116 - Galvanizáló műhely</v>
      </c>
      <c r="BI91" s="13">
        <v>401070</v>
      </c>
      <c r="BJ91" s="10" t="s">
        <v>1086</v>
      </c>
      <c r="BK91" s="11" t="str">
        <f t="shared" si="30"/>
        <v>401070 - Csőhálózati szűrőberendezések</v>
      </c>
    </row>
    <row r="92" spans="49:63" x14ac:dyDescent="0.2">
      <c r="AW92" s="13" t="s">
        <v>810</v>
      </c>
      <c r="AX92" s="10" t="s">
        <v>571</v>
      </c>
      <c r="AY92" s="11" t="str">
        <f t="shared" si="29"/>
        <v>01091 - Gázgyártás, kokszolóművek munkahelyei</v>
      </c>
      <c r="BI92" s="13">
        <v>1002040</v>
      </c>
      <c r="BJ92" s="10" t="s">
        <v>1334</v>
      </c>
      <c r="BK92" s="11" t="str">
        <f t="shared" si="30"/>
        <v>1002040 - Csőmalom</v>
      </c>
    </row>
    <row r="93" spans="49:63" x14ac:dyDescent="0.2">
      <c r="AW93" s="13" t="s">
        <v>750</v>
      </c>
      <c r="AX93" s="10" t="s">
        <v>511</v>
      </c>
      <c r="AY93" s="11" t="str">
        <f t="shared" si="29"/>
        <v>01031 - Gázkezelés és -gyártás munkahelyei</v>
      </c>
      <c r="BI93" s="13">
        <v>1102022</v>
      </c>
      <c r="BJ93" s="10" t="s">
        <v>1728</v>
      </c>
      <c r="BK93" s="11" t="str">
        <f t="shared" si="30"/>
        <v>1102022 - Csörlők, emelő hengerek</v>
      </c>
    </row>
    <row r="94" spans="49:63" x14ac:dyDescent="0.2">
      <c r="AW94" s="13" t="s">
        <v>812</v>
      </c>
      <c r="AX94" s="10" t="s">
        <v>573</v>
      </c>
      <c r="AY94" s="11" t="str">
        <f t="shared" si="29"/>
        <v>01093 - Gáztávvezetékek munkahelyei</v>
      </c>
      <c r="BI94" s="13">
        <v>1103020</v>
      </c>
      <c r="BJ94" s="10" t="s">
        <v>1736</v>
      </c>
      <c r="BK94" s="11" t="str">
        <f t="shared" si="30"/>
        <v>1103020 - Csörlők, kötelcsigasorok, horogszerkezetek, kiegyenlítő és ezek tartozékai</v>
      </c>
    </row>
    <row r="95" spans="49:63" x14ac:dyDescent="0.2">
      <c r="AW95" s="13" t="s">
        <v>811</v>
      </c>
      <c r="AX95" s="10" t="s">
        <v>572</v>
      </c>
      <c r="AY95" s="11" t="str">
        <f t="shared" si="29"/>
        <v>01092 - Gázsűrítők munkahelyei</v>
      </c>
      <c r="BI95" s="13">
        <v>1007090</v>
      </c>
      <c r="BJ95" s="10" t="s">
        <v>1448</v>
      </c>
      <c r="BK95" s="11" t="str">
        <f t="shared" si="30"/>
        <v>1007090 - Csővégtágító gép</v>
      </c>
    </row>
    <row r="96" spans="49:63" x14ac:dyDescent="0.2">
      <c r="AW96" s="13" t="s">
        <v>813</v>
      </c>
      <c r="AX96" s="10" t="s">
        <v>574</v>
      </c>
      <c r="AY96" s="11" t="str">
        <f t="shared" si="29"/>
        <v>01094 - Gőztávvezeték, távfűtési vezetékek munkahelyei</v>
      </c>
      <c r="BI96" s="13">
        <v>401020</v>
      </c>
      <c r="BJ96" s="10" t="s">
        <v>1081</v>
      </c>
      <c r="BK96" s="11" t="str">
        <f t="shared" si="30"/>
        <v>401020 - Csővezetéki szerelvények (szelep, tömítés, nyomásszabályzó, stb.)</v>
      </c>
    </row>
    <row r="97" spans="49:63" x14ac:dyDescent="0.2">
      <c r="AW97" s="13" t="s">
        <v>751</v>
      </c>
      <c r="AX97" s="10" t="s">
        <v>512</v>
      </c>
      <c r="AY97" s="11" t="str">
        <f t="shared" si="29"/>
        <v>01032 - Gumi- és műanyagtermékek előállításának munkahelyei</v>
      </c>
      <c r="BI97" s="13">
        <v>401090</v>
      </c>
      <c r="BJ97" s="10" t="s">
        <v>1088</v>
      </c>
      <c r="BK97" s="11" t="str">
        <f t="shared" si="30"/>
        <v>401090 - Csővezetéki szerelvények folyadékok, nagy viszkozitású termékek számára (szelep, tömítés, nyomásszabályzó, csap, szórópisztoly stb.)</v>
      </c>
    </row>
    <row r="98" spans="49:63" x14ac:dyDescent="0.2">
      <c r="AW98" s="13" t="s">
        <v>774</v>
      </c>
      <c r="AX98" s="10" t="s">
        <v>535</v>
      </c>
      <c r="AY98" s="11" t="str">
        <f t="shared" si="29"/>
        <v>01055 - Gyalult faáru előállításának munkahelyei</v>
      </c>
      <c r="BI98" s="13">
        <v>401110</v>
      </c>
      <c r="BJ98" s="10" t="s">
        <v>1090</v>
      </c>
      <c r="BK98" s="11" t="str">
        <f t="shared" si="30"/>
        <v>401110 - Csővezetéki szerelvények szilárd termékek számára (szelep, tömítés, fel-, leadó szerelvények, stb.)</v>
      </c>
    </row>
    <row r="99" spans="49:63" x14ac:dyDescent="0.2">
      <c r="AW99" s="13" t="s">
        <v>752</v>
      </c>
      <c r="AX99" s="10" t="s">
        <v>513</v>
      </c>
      <c r="AY99" s="11" t="str">
        <f t="shared" si="29"/>
        <v>01033 - Gyógyszerek és kozmetikai cikkek előállításának munkahelyei</v>
      </c>
      <c r="BI99" s="13">
        <v>102100</v>
      </c>
      <c r="BJ99" s="10" t="s">
        <v>1047</v>
      </c>
      <c r="BK99" s="11" t="str">
        <f t="shared" si="30"/>
        <v>102100 - Csúszós járófelület</v>
      </c>
    </row>
    <row r="100" spans="49:63" x14ac:dyDescent="0.2">
      <c r="AW100" s="13" t="s">
        <v>899</v>
      </c>
      <c r="AX100" s="10" t="s">
        <v>660</v>
      </c>
      <c r="AY100" s="11" t="str">
        <f t="shared" si="29"/>
        <v>03500 - Halgazdálkodási terület, halászat, akvakultúra (vízi jármű használata nélkül)</v>
      </c>
      <c r="BI100" s="13">
        <v>1103011</v>
      </c>
      <c r="BJ100" s="10" t="s">
        <v>1732</v>
      </c>
      <c r="BK100" s="11" t="str">
        <f t="shared" si="30"/>
        <v>1103011 - Daruk</v>
      </c>
    </row>
    <row r="101" spans="49:63" x14ac:dyDescent="0.2">
      <c r="AW101" s="13" t="s">
        <v>738</v>
      </c>
      <c r="AX101" s="10" t="s">
        <v>499</v>
      </c>
      <c r="AY101" s="11" t="str">
        <f t="shared" si="29"/>
        <v>01019 - Hegesztő forrasztó munkahelyek</v>
      </c>
      <c r="BI101" s="13">
        <v>1103010</v>
      </c>
      <c r="BJ101" s="10" t="s">
        <v>1731</v>
      </c>
      <c r="BK101" s="11" t="str">
        <f t="shared" si="30"/>
        <v>1103010 - Daruk, felsőpályás futódaruk</v>
      </c>
    </row>
    <row r="102" spans="49:63" x14ac:dyDescent="0.2">
      <c r="AW102" s="13" t="s">
        <v>835</v>
      </c>
      <c r="AX102" s="10" t="s">
        <v>596</v>
      </c>
      <c r="AY102" s="11" t="str">
        <f t="shared" si="29"/>
        <v>01117 - Hegesztőműhely</v>
      </c>
      <c r="BI102" s="13">
        <v>1002370</v>
      </c>
      <c r="BJ102" s="10" t="s">
        <v>1367</v>
      </c>
      <c r="BK102" s="11" t="str">
        <f t="shared" si="30"/>
        <v>1002370 - Derítő eszköz</v>
      </c>
    </row>
    <row r="103" spans="49:63" x14ac:dyDescent="0.2">
      <c r="AW103" s="13" t="s">
        <v>735</v>
      </c>
      <c r="AX103" s="10" t="s">
        <v>496</v>
      </c>
      <c r="AY103" s="11" t="str">
        <f t="shared" si="29"/>
        <v>01016 - Hideghengermű</v>
      </c>
      <c r="BI103" s="13">
        <v>1408020</v>
      </c>
      <c r="BJ103" s="10" t="s">
        <v>1837</v>
      </c>
      <c r="BK103" s="11" t="str">
        <f t="shared" si="30"/>
        <v>1408020 - Dobozok, különféle csomagoló eszközök</v>
      </c>
    </row>
    <row r="104" spans="49:63" x14ac:dyDescent="0.2">
      <c r="AW104" s="13" t="s">
        <v>781</v>
      </c>
      <c r="AX104" s="10" t="s">
        <v>542</v>
      </c>
      <c r="AY104" s="11" t="str">
        <f t="shared" si="29"/>
        <v>01062 - Híradástechnikai gyártás, javítás munkahelye</v>
      </c>
      <c r="BI104" s="13">
        <v>1002310</v>
      </c>
      <c r="BJ104" s="10" t="s">
        <v>1361</v>
      </c>
      <c r="BK104" s="11" t="str">
        <f t="shared" si="30"/>
        <v>1002310 - Dobszita</v>
      </c>
    </row>
    <row r="105" spans="49:63" x14ac:dyDescent="0.2">
      <c r="AW105" s="13" t="s">
        <v>910</v>
      </c>
      <c r="AX105" s="10" t="s">
        <v>671</v>
      </c>
      <c r="AY105" s="11" t="str">
        <f t="shared" si="29"/>
        <v>04902 - Hírközlési-távközlési munkahelyek</v>
      </c>
      <c r="BI105" s="13">
        <v>1007150</v>
      </c>
      <c r="BJ105" s="10" t="s">
        <v>1454</v>
      </c>
      <c r="BK105" s="11" t="str">
        <f t="shared" si="30"/>
        <v>1007150 - Dörzstárcsás prés</v>
      </c>
    </row>
    <row r="106" spans="49:63" x14ac:dyDescent="0.2">
      <c r="AW106" s="13" t="s">
        <v>876</v>
      </c>
      <c r="AX106" s="10" t="s">
        <v>637</v>
      </c>
      <c r="AY106" s="11" t="str">
        <f t="shared" si="29"/>
        <v>01309 - Hulladék-, szemét-, törmeléktároló, -feldolgozó</v>
      </c>
      <c r="BI106" s="13">
        <v>1015124</v>
      </c>
      <c r="BJ106" s="10" t="s">
        <v>1695</v>
      </c>
      <c r="BK106" s="11" t="str">
        <f t="shared" si="30"/>
        <v>1015124 - Drótfűzőgépek</v>
      </c>
    </row>
    <row r="107" spans="49:63" x14ac:dyDescent="0.2">
      <c r="AW107" s="13" t="s">
        <v>790</v>
      </c>
      <c r="AX107" s="10" t="s">
        <v>551</v>
      </c>
      <c r="AY107" s="11" t="str">
        <f t="shared" si="29"/>
        <v>01071 - Hulladékgyűjtés, feldolgozás helye (nem hulladéktároló)</v>
      </c>
      <c r="BI107" s="13">
        <v>1015111</v>
      </c>
      <c r="BJ107" s="10" t="s">
        <v>1690</v>
      </c>
      <c r="BK107" s="11" t="str">
        <f t="shared" si="30"/>
        <v>1015111 - Dróthálókészítő fémszövőgépek</v>
      </c>
    </row>
    <row r="108" spans="49:63" x14ac:dyDescent="0.2">
      <c r="AW108" s="13" t="s">
        <v>814</v>
      </c>
      <c r="AX108" s="10" t="s">
        <v>575</v>
      </c>
      <c r="AY108" s="11" t="str">
        <f t="shared" si="29"/>
        <v>01095 - Hűtőberendezések, klimatizáló berendezések munkahelyei</v>
      </c>
      <c r="BI108" s="13">
        <v>1015082</v>
      </c>
      <c r="BJ108" s="10" t="s">
        <v>1685</v>
      </c>
      <c r="BK108" s="11" t="str">
        <f t="shared" si="30"/>
        <v>1015082 - Drótkötélgyártó gépek</v>
      </c>
    </row>
    <row r="109" spans="49:63" x14ac:dyDescent="0.2">
      <c r="AW109" s="13" t="s">
        <v>871</v>
      </c>
      <c r="AX109" s="10" t="s">
        <v>632</v>
      </c>
      <c r="AY109" s="11" t="str">
        <f t="shared" si="29"/>
        <v>01304 - Hűtőház, hűtő- és fagyasztótér</v>
      </c>
      <c r="BI109" s="13">
        <v>611010</v>
      </c>
      <c r="BJ109" s="10" t="s">
        <v>1174</v>
      </c>
      <c r="BK109" s="11" t="str">
        <f t="shared" si="30"/>
        <v>611010 - Ecset</v>
      </c>
    </row>
    <row r="110" spans="49:63" x14ac:dyDescent="0.2">
      <c r="AW110" s="13" t="s">
        <v>905</v>
      </c>
      <c r="AX110" s="10" t="s">
        <v>666</v>
      </c>
      <c r="AY110" s="11" t="str">
        <f t="shared" si="29"/>
        <v>04100 - Iroda, tárgyaló, könyvtár stb.</v>
      </c>
      <c r="BI110" s="13">
        <v>814000</v>
      </c>
      <c r="BJ110" s="10" t="s">
        <v>1277</v>
      </c>
      <c r="BK110" s="11" t="str">
        <f t="shared" si="30"/>
        <v>814000 - Egészségügyi célra használt szúró- és vágóeszköz</v>
      </c>
    </row>
    <row r="111" spans="49:63" x14ac:dyDescent="0.2">
      <c r="AW111" s="13" t="s">
        <v>765</v>
      </c>
      <c r="AX111" s="10" t="s">
        <v>526</v>
      </c>
      <c r="AY111" s="11" t="str">
        <f t="shared" si="29"/>
        <v>01046 - Italgyártás munkahelyei</v>
      </c>
      <c r="BI111" s="13">
        <v>1002990</v>
      </c>
      <c r="BJ111" s="10" t="s">
        <v>1413</v>
      </c>
      <c r="BK111" s="11" t="str">
        <f t="shared" si="30"/>
        <v>1002990 - Egyéb anyag-előkészítő gép zúzó, borító, szűrő, leválasztó, keverőgép</v>
      </c>
    </row>
    <row r="112" spans="49:63" x14ac:dyDescent="0.2">
      <c r="AW112" s="13" t="s">
        <v>836</v>
      </c>
      <c r="AX112" s="10" t="s">
        <v>597</v>
      </c>
      <c r="AY112" s="11" t="str">
        <f t="shared" si="29"/>
        <v>01118 - Járművizsgáló- és diagnosztikai állás</v>
      </c>
      <c r="BI112" s="13">
        <v>1013990</v>
      </c>
      <c r="BJ112" s="10" t="s">
        <v>1662</v>
      </c>
      <c r="BK112" s="11" t="str">
        <f t="shared" si="30"/>
        <v>1013990 - Egyéb berendezések, tisztítás, mosás, szárítás, festés, nyomtatás, merítés céljára</v>
      </c>
    </row>
    <row r="113" spans="49:63" x14ac:dyDescent="0.2">
      <c r="AW113" s="13" t="s">
        <v>866</v>
      </c>
      <c r="AX113" s="10" t="s">
        <v>627</v>
      </c>
      <c r="AY113" s="11" t="str">
        <f t="shared" si="29"/>
        <v>01206 - Járművizsgáló- és karbantartó akna</v>
      </c>
      <c r="BI113" s="13">
        <v>1507990</v>
      </c>
      <c r="BJ113" s="10" t="s">
        <v>1864</v>
      </c>
      <c r="BK113" s="11" t="str">
        <f t="shared" si="30"/>
        <v>1507990 - Egyéb biológiai anyagok</v>
      </c>
    </row>
    <row r="114" spans="49:63" x14ac:dyDescent="0.2">
      <c r="AW114" s="13" t="s">
        <v>837</v>
      </c>
      <c r="AX114" s="10" t="s">
        <v>598</v>
      </c>
      <c r="AY114" s="11" t="str">
        <f t="shared" si="29"/>
        <v>01119 - Kádárműhely</v>
      </c>
      <c r="BI114" s="13">
        <v>1109990</v>
      </c>
      <c r="BJ114" s="10" t="s">
        <v>1769</v>
      </c>
      <c r="BK114" s="11" t="str">
        <f t="shared" si="30"/>
        <v>1109990 - Egyéb csomagolások (pl. különböző dobozok)</v>
      </c>
    </row>
    <row r="115" spans="49:63" x14ac:dyDescent="0.2">
      <c r="AW115" s="13" t="s">
        <v>838</v>
      </c>
      <c r="AX115" s="10" t="s">
        <v>599</v>
      </c>
      <c r="AY115" s="11" t="str">
        <f t="shared" si="29"/>
        <v>01120 - Kárpitos-műhely</v>
      </c>
      <c r="BI115" s="13">
        <v>1016990</v>
      </c>
      <c r="BJ115" s="10" t="s">
        <v>1704</v>
      </c>
      <c r="BK115" s="11" t="str">
        <f t="shared" si="30"/>
        <v>1016990 - Egyéb csomagológépek</v>
      </c>
    </row>
    <row r="116" spans="49:63" x14ac:dyDescent="0.2">
      <c r="AW116" s="13" t="s">
        <v>723</v>
      </c>
      <c r="AX116" s="10" t="s">
        <v>484</v>
      </c>
      <c r="AY116" s="11" t="str">
        <f t="shared" si="29"/>
        <v>01004 - Kemence csarnok, konverter-csarnok</v>
      </c>
      <c r="BI116" s="13">
        <v>815000</v>
      </c>
      <c r="BJ116" s="10" t="s">
        <v>1278</v>
      </c>
      <c r="BK116" s="11" t="str">
        <f t="shared" si="30"/>
        <v>815000 - Egyéb egészségügyi célt, sebészi munkát szolgáló eszköz</v>
      </c>
    </row>
    <row r="117" spans="49:63" x14ac:dyDescent="0.2">
      <c r="AW117" s="13" t="s">
        <v>766</v>
      </c>
      <c r="AX117" s="10" t="s">
        <v>527</v>
      </c>
      <c r="AY117" s="11" t="str">
        <f t="shared" si="29"/>
        <v>01047 - Keményítő- és tésztagyártás munkahelyei</v>
      </c>
      <c r="BI117" s="13">
        <v>1006000</v>
      </c>
      <c r="BJ117" s="10" t="s">
        <v>1439</v>
      </c>
      <c r="BK117" s="11" t="str">
        <f t="shared" si="30"/>
        <v>1006000 - Egyéb eljárásokat alkalmazó munkaeszközök, gépek</v>
      </c>
    </row>
    <row r="118" spans="49:63" x14ac:dyDescent="0.2">
      <c r="AW118" s="13" t="s">
        <v>900</v>
      </c>
      <c r="AX118" s="10" t="s">
        <v>661</v>
      </c>
      <c r="AY118" s="11" t="str">
        <f t="shared" si="29"/>
        <v>03600 - Kert, park, növénykert, állatkert</v>
      </c>
      <c r="BI118" s="13">
        <v>1102990</v>
      </c>
      <c r="BJ118" s="10" t="s">
        <v>1730</v>
      </c>
      <c r="BK118" s="11" t="str">
        <f t="shared" si="30"/>
        <v>1102990 - Egyéb emelő berendezések</v>
      </c>
    </row>
    <row r="119" spans="49:63" x14ac:dyDescent="0.2">
      <c r="AW119" s="13" t="s">
        <v>839</v>
      </c>
      <c r="AX119" s="10" t="s">
        <v>600</v>
      </c>
      <c r="AY119" s="11" t="str">
        <f t="shared" si="29"/>
        <v>01121 - Kézi szövöde, kötöde</v>
      </c>
      <c r="BI119" s="13">
        <v>1103990</v>
      </c>
      <c r="BJ119" s="10" t="s">
        <v>1737</v>
      </c>
      <c r="BK119" s="11" t="str">
        <f t="shared" si="30"/>
        <v>1103990 - Egyéb emelő- és csigaszerkezetek</v>
      </c>
    </row>
    <row r="120" spans="49:63" x14ac:dyDescent="0.2">
      <c r="AW120" s="13" t="s">
        <v>919</v>
      </c>
      <c r="AX120" s="10" t="s">
        <v>680</v>
      </c>
      <c r="AY120" s="11" t="str">
        <f t="shared" si="29"/>
        <v>06104 - Kikötő</v>
      </c>
      <c r="BI120" s="13">
        <v>1102030</v>
      </c>
      <c r="BJ120" s="10" t="s">
        <v>1729</v>
      </c>
      <c r="BK120" s="11" t="str">
        <f t="shared" si="30"/>
        <v>1102030 - Egyéb emelő rendszerek</v>
      </c>
    </row>
    <row r="121" spans="49:63" x14ac:dyDescent="0.2">
      <c r="AW121" s="13" t="s">
        <v>907</v>
      </c>
      <c r="AX121" s="10" t="s">
        <v>668</v>
      </c>
      <c r="AY121" s="11" t="str">
        <f t="shared" si="29"/>
        <v>04300 - Kis vagy nagy értékesítési terület (ideértve az utcai kereskedelmet is)</v>
      </c>
      <c r="BI121" s="13">
        <v>1105990</v>
      </c>
      <c r="BJ121" s="10" t="s">
        <v>1750</v>
      </c>
      <c r="BK121" s="11" t="str">
        <f t="shared" si="30"/>
        <v>1105990 - Egyéb emelőeszközök</v>
      </c>
    </row>
    <row r="122" spans="49:63" x14ac:dyDescent="0.2">
      <c r="AW122" s="13" t="s">
        <v>724</v>
      </c>
      <c r="AX122" s="10" t="s">
        <v>485</v>
      </c>
      <c r="AY122" s="11" t="str">
        <f t="shared" si="29"/>
        <v>01005 - Kokilla lehúzó-, kokilla hűtőcsarnok</v>
      </c>
      <c r="BI122" s="13">
        <v>903990</v>
      </c>
      <c r="BJ122" s="10" t="s">
        <v>1324</v>
      </c>
      <c r="BK122" s="11" t="str">
        <f t="shared" si="30"/>
        <v>903990 - Egyéb építési munkaterületen alkalmazott hordozható gépi munkaeszköz</v>
      </c>
    </row>
    <row r="123" spans="49:63" x14ac:dyDescent="0.2">
      <c r="AW123" s="13" t="s">
        <v>767</v>
      </c>
      <c r="AX123" s="10" t="s">
        <v>528</v>
      </c>
      <c r="AY123" s="11" t="str">
        <f t="shared" si="29"/>
        <v>01048 - Konzervgyártás munkahelyei</v>
      </c>
      <c r="BI123" s="13">
        <v>1401990</v>
      </c>
      <c r="BJ123" s="10" t="s">
        <v>1813</v>
      </c>
      <c r="BK123" s="11" t="str">
        <f t="shared" si="30"/>
        <v>1401990 - Egyéb építőanyagok</v>
      </c>
    </row>
    <row r="124" spans="49:63" x14ac:dyDescent="0.2">
      <c r="AW124" s="13" t="s">
        <v>840</v>
      </c>
      <c r="AX124" s="10" t="s">
        <v>601</v>
      </c>
      <c r="AY124" s="11" t="str">
        <f t="shared" si="29"/>
        <v>01122 - Konyha</v>
      </c>
      <c r="BI124" s="13">
        <v>101090</v>
      </c>
      <c r="BJ124" s="10" t="s">
        <v>1037</v>
      </c>
      <c r="BK124" s="11" t="str">
        <f t="shared" si="30"/>
        <v>101090 - Egyéb épületrészek</v>
      </c>
    </row>
    <row r="125" spans="49:63" x14ac:dyDescent="0.2">
      <c r="AW125" s="13" t="s">
        <v>841</v>
      </c>
      <c r="AX125" s="10" t="s">
        <v>602</v>
      </c>
      <c r="AY125" s="11" t="str">
        <f t="shared" si="29"/>
        <v>01123 - Kovácsműhely</v>
      </c>
      <c r="BI125" s="13">
        <v>502990</v>
      </c>
      <c r="BJ125" s="10" t="s">
        <v>1130</v>
      </c>
      <c r="BK125" s="11" t="str">
        <f t="shared" si="30"/>
        <v>502990 - Egyéb erő-, energia átviteli berendezés, rendszer</v>
      </c>
    </row>
    <row r="126" spans="49:63" x14ac:dyDescent="0.2">
      <c r="AW126" s="13" t="s">
        <v>733</v>
      </c>
      <c r="AX126" s="10" t="s">
        <v>494</v>
      </c>
      <c r="AY126" s="11" t="str">
        <f t="shared" si="29"/>
        <v>01014 - Kovácsoló berendezések munkahelyei</v>
      </c>
      <c r="BI126" s="13">
        <v>1014990</v>
      </c>
      <c r="BJ126" s="10" t="s">
        <v>1666</v>
      </c>
      <c r="BK126" s="11" t="str">
        <f t="shared" si="30"/>
        <v>1014990 - Egyéb felületkezelőgépek</v>
      </c>
    </row>
    <row r="127" spans="49:63" x14ac:dyDescent="0.2">
      <c r="AW127" s="13" t="s">
        <v>842</v>
      </c>
      <c r="AX127" s="10" t="s">
        <v>603</v>
      </c>
      <c r="AY127" s="11" t="str">
        <f t="shared" si="29"/>
        <v>01124 - Kőfaragó-, szobrász-, kővágó-műhely</v>
      </c>
      <c r="BI127" s="13">
        <v>1008990</v>
      </c>
      <c r="BJ127" s="10" t="s">
        <v>1515</v>
      </c>
      <c r="BK127" s="11" t="str">
        <f t="shared" si="30"/>
        <v>1008990 - Egyéb formázógép - alakító gép - hengerléssel</v>
      </c>
    </row>
    <row r="128" spans="49:63" x14ac:dyDescent="0.2">
      <c r="AW128" s="13" t="s">
        <v>843</v>
      </c>
      <c r="AX128" s="10" t="s">
        <v>604</v>
      </c>
      <c r="AY128" s="11" t="str">
        <f t="shared" si="29"/>
        <v>01125 - Könyvkötészeti műhely</v>
      </c>
      <c r="BI128" s="13">
        <v>1007990</v>
      </c>
      <c r="BJ128" s="10" t="s">
        <v>1473</v>
      </c>
      <c r="BK128" s="11" t="str">
        <f t="shared" si="30"/>
        <v>1007990 - Egyéb formázógép - alakító gép - préseléssel, tömörítéssel</v>
      </c>
    </row>
    <row r="129" spans="49:63" x14ac:dyDescent="0.2">
      <c r="AW129" s="13" t="s">
        <v>754</v>
      </c>
      <c r="AX129" s="10" t="s">
        <v>515</v>
      </c>
      <c r="AY129" s="11" t="str">
        <f t="shared" si="29"/>
        <v>01035 - Kőolajtermékek előállítása</v>
      </c>
      <c r="BI129" s="13">
        <v>1009990</v>
      </c>
      <c r="BJ129" s="10" t="s">
        <v>1541</v>
      </c>
      <c r="BK129" s="11" t="str">
        <f t="shared" si="30"/>
        <v>1009990 - Egyéb formázógép, fröccsöntés, extrudálás, fúvás, nyomás, öntés, olvasztás</v>
      </c>
    </row>
    <row r="130" spans="49:63" x14ac:dyDescent="0.2">
      <c r="AW130" s="13" t="s">
        <v>934</v>
      </c>
      <c r="AX130" s="10" t="s">
        <v>695</v>
      </c>
      <c r="AY130" s="11" t="str">
        <f t="shared" si="29"/>
        <v>06204 - Kötetlen pályás jármű utastere, raktere</v>
      </c>
      <c r="BI130" s="13">
        <v>701990</v>
      </c>
      <c r="BJ130" s="10" t="s">
        <v>1198</v>
      </c>
      <c r="BK130" s="11" t="str">
        <f t="shared" si="30"/>
        <v>701990 - Egyéb fűrész</v>
      </c>
    </row>
    <row r="131" spans="49:63" x14ac:dyDescent="0.2">
      <c r="AW131" s="13" t="s">
        <v>932</v>
      </c>
      <c r="AX131" s="10" t="s">
        <v>693</v>
      </c>
      <c r="AY131" s="11" t="str">
        <f t="shared" ref="AY131:AY194" si="31">CONCATENATE(AW131," - ",AX131)</f>
        <v>06202 - Kötetlen pályás jármű vezetőállása</v>
      </c>
      <c r="BI131" s="13">
        <v>1011040</v>
      </c>
      <c r="BJ131" s="10" t="s">
        <v>1563</v>
      </c>
      <c r="BK131" s="11" t="str">
        <f t="shared" si="30"/>
        <v>1011040 - Egyéb fűrészek (alakvágó körfűrész, rönkvágó kőrfűrész)</v>
      </c>
    </row>
    <row r="132" spans="49:63" x14ac:dyDescent="0.2">
      <c r="AW132" s="13" t="s">
        <v>861</v>
      </c>
      <c r="AX132" s="10" t="s">
        <v>622</v>
      </c>
      <c r="AY132" s="11" t="str">
        <f t="shared" si="31"/>
        <v>01201 - Kötetlenpályás jármű javítócsarnok</v>
      </c>
      <c r="BI132" s="13">
        <v>1402990</v>
      </c>
      <c r="BJ132" s="10" t="s">
        <v>1819</v>
      </c>
      <c r="BK132" s="11" t="str">
        <f t="shared" si="30"/>
        <v>1402990 - Egyéb gépalkatrészek, járműalkatrészek</v>
      </c>
    </row>
    <row r="133" spans="49:63" x14ac:dyDescent="0.2">
      <c r="AW133" s="13" t="s">
        <v>879</v>
      </c>
      <c r="AX133" s="10" t="s">
        <v>640</v>
      </c>
      <c r="AY133" s="11" t="str">
        <f t="shared" si="31"/>
        <v>01312 - Kötetlenpályás járművek szállítmányának le- és felrakó helye</v>
      </c>
      <c r="BI133" s="13">
        <v>1305990</v>
      </c>
      <c r="BJ133" s="10" t="s">
        <v>1801</v>
      </c>
      <c r="BK133" s="11" t="str">
        <f t="shared" ref="BK133:BK196" si="32">CONCATENATE(BI133," - ",BJ133)</f>
        <v>1305990 - Egyéb halászati célú vízijárművek (pl. bárka)</v>
      </c>
    </row>
    <row r="134" spans="49:63" x14ac:dyDescent="0.2">
      <c r="AW134" s="13" t="s">
        <v>933</v>
      </c>
      <c r="AX134" s="10" t="s">
        <v>694</v>
      </c>
      <c r="AY134" s="11" t="str">
        <f t="shared" si="31"/>
        <v>06203 - Kötött pályás jármű utastere, raktere</v>
      </c>
      <c r="BI134" s="13">
        <v>1015990</v>
      </c>
      <c r="BJ134" s="10" t="s">
        <v>1698</v>
      </c>
      <c r="BK134" s="11" t="str">
        <f t="shared" si="32"/>
        <v>1015990 - Egyéb hegesztő, ragasztó, illesztőgépek</v>
      </c>
    </row>
    <row r="135" spans="49:63" x14ac:dyDescent="0.2">
      <c r="AW135" s="13" t="s">
        <v>931</v>
      </c>
      <c r="AX135" s="10" t="s">
        <v>692</v>
      </c>
      <c r="AY135" s="11" t="str">
        <f t="shared" si="31"/>
        <v>06201 - Kötött pályás jármű vezetőállása</v>
      </c>
      <c r="BI135" s="13">
        <v>901990</v>
      </c>
      <c r="BJ135" s="10" t="s">
        <v>1310</v>
      </c>
      <c r="BK135" s="11" t="str">
        <f t="shared" si="32"/>
        <v>901990 - Egyéb hordozható és mozgatható gépek, berendezések, anyagkitermelés és talaj-, ill. felület-megmunkálás céljára</v>
      </c>
    </row>
    <row r="136" spans="49:63" x14ac:dyDescent="0.2">
      <c r="AW136" s="13" t="s">
        <v>862</v>
      </c>
      <c r="AX136" s="10" t="s">
        <v>623</v>
      </c>
      <c r="AY136" s="11" t="str">
        <f t="shared" si="31"/>
        <v>01202 - Kötöttpályás jármű javítócsarnok</v>
      </c>
      <c r="BI136" s="13">
        <v>1005990</v>
      </c>
      <c r="BJ136" s="10" t="s">
        <v>1438</v>
      </c>
      <c r="BK136" s="11" t="str">
        <f t="shared" si="32"/>
        <v>1005990 - Egyéb hűtési tevékenységhez tartozó munkaeszköz</v>
      </c>
    </row>
    <row r="137" spans="49:63" x14ac:dyDescent="0.2">
      <c r="AW137" s="13" t="s">
        <v>880</v>
      </c>
      <c r="AX137" s="10" t="s">
        <v>641</v>
      </c>
      <c r="AY137" s="11" t="str">
        <f t="shared" si="31"/>
        <v>01313 - Kötöttpályás járművek szállítmányának le- és felrakó helye</v>
      </c>
      <c r="BI137" s="13">
        <v>1703990</v>
      </c>
      <c r="BJ137" s="10" t="s">
        <v>1876</v>
      </c>
      <c r="BK137" s="11" t="str">
        <f t="shared" si="32"/>
        <v>1703990 - Egyéb író- és rajzoló berendezések</v>
      </c>
    </row>
    <row r="138" spans="49:63" x14ac:dyDescent="0.2">
      <c r="AW138" s="13" t="s">
        <v>791</v>
      </c>
      <c r="AX138" s="10" t="s">
        <v>552</v>
      </c>
      <c r="AY138" s="11" t="str">
        <f t="shared" si="31"/>
        <v>01072 - Köz- és gyógyfürdő üzem</v>
      </c>
      <c r="BI138" s="13">
        <v>1004990</v>
      </c>
      <c r="BJ138" s="10" t="s">
        <v>1434</v>
      </c>
      <c r="BK138" s="11" t="str">
        <f t="shared" si="32"/>
        <v>1004990 - Egyéb kemence, szárító berendezés</v>
      </c>
    </row>
    <row r="139" spans="49:63" x14ac:dyDescent="0.2">
      <c r="AW139" s="13" t="s">
        <v>923</v>
      </c>
      <c r="AX139" s="10" t="s">
        <v>684</v>
      </c>
      <c r="AY139" s="11" t="str">
        <f t="shared" si="31"/>
        <v>06108 - Közlekedési útvonal épületben</v>
      </c>
      <c r="BI139" s="13">
        <v>1203990</v>
      </c>
      <c r="BJ139" s="10" t="s">
        <v>1780</v>
      </c>
      <c r="BK139" s="11" t="str">
        <f t="shared" si="32"/>
        <v>1203990 - Egyéb két, illetve három kerekű járművek</v>
      </c>
    </row>
    <row r="140" spans="49:63" x14ac:dyDescent="0.2">
      <c r="AW140" s="13" t="s">
        <v>815</v>
      </c>
      <c r="AX140" s="10" t="s">
        <v>576</v>
      </c>
      <c r="AY140" s="11" t="str">
        <f t="shared" si="31"/>
        <v>01096 - Közműalagút</v>
      </c>
      <c r="BI140" s="13">
        <v>605990</v>
      </c>
      <c r="BJ140" s="10" t="s">
        <v>1154</v>
      </c>
      <c r="BK140" s="11" t="str">
        <f t="shared" si="32"/>
        <v>605990 - Egyéb kéziszerszám csavarozás fúrás céljára</v>
      </c>
    </row>
    <row r="141" spans="49:63" x14ac:dyDescent="0.2">
      <c r="AW141" s="13" t="s">
        <v>917</v>
      </c>
      <c r="AX141" s="10" t="s">
        <v>678</v>
      </c>
      <c r="AY141" s="11" t="str">
        <f t="shared" si="31"/>
        <v>06102 - Közút szabadban (gyalogos forgalom)</v>
      </c>
      <c r="BI141" s="13">
        <v>612990</v>
      </c>
      <c r="BJ141" s="10" t="s">
        <v>1182</v>
      </c>
      <c r="BK141" s="11" t="str">
        <f t="shared" si="32"/>
        <v>612990 - Egyéb kéziszerszám emelés, fogás, feszítés céljára</v>
      </c>
    </row>
    <row r="142" spans="49:63" x14ac:dyDescent="0.2">
      <c r="AW142" s="13" t="s">
        <v>916</v>
      </c>
      <c r="AX142" s="10" t="s">
        <v>677</v>
      </c>
      <c r="AY142" s="11" t="str">
        <f t="shared" si="31"/>
        <v>06101 - Közút szabadban (járműforgalom)</v>
      </c>
      <c r="BI142" s="13">
        <v>1202990</v>
      </c>
      <c r="BJ142" s="10" t="s">
        <v>1777</v>
      </c>
      <c r="BK142" s="11" t="str">
        <f t="shared" si="32"/>
        <v>1202990 - Egyéb könnyűgépjárművek</v>
      </c>
    </row>
    <row r="143" spans="49:63" x14ac:dyDescent="0.2">
      <c r="AW143" s="13" t="s">
        <v>893</v>
      </c>
      <c r="AX143" s="10" t="s">
        <v>654</v>
      </c>
      <c r="AY143" s="11" t="str">
        <f t="shared" si="31"/>
        <v>02903 - Közúti híd építés</v>
      </c>
      <c r="BI143" s="13">
        <v>1404990</v>
      </c>
      <c r="BJ143" s="10" t="s">
        <v>1827</v>
      </c>
      <c r="BK143" s="11" t="str">
        <f t="shared" si="32"/>
        <v>1404990 - Egyéb kötőelemek, (pl. alátétek, ékek, reteszek, stb.)</v>
      </c>
    </row>
    <row r="144" spans="49:63" x14ac:dyDescent="0.2">
      <c r="AW144" s="13" t="s">
        <v>795</v>
      </c>
      <c r="AX144" s="10" t="s">
        <v>556</v>
      </c>
      <c r="AY144" s="11" t="str">
        <f t="shared" si="31"/>
        <v>01076 - Kutatási-, kísérleti- és vizsgáló laboratóriumok</v>
      </c>
      <c r="BI144" s="13">
        <v>902990</v>
      </c>
      <c r="BJ144" s="10" t="s">
        <v>1322</v>
      </c>
      <c r="BK144" s="11" t="str">
        <f t="shared" si="32"/>
        <v>902990 - Egyéb mezőgazdasági eszköz</v>
      </c>
    </row>
    <row r="145" spans="49:63" x14ac:dyDescent="0.2">
      <c r="AW145" s="13" t="s">
        <v>887</v>
      </c>
      <c r="AX145" s="10" t="s">
        <v>648</v>
      </c>
      <c r="AY145" s="11" t="str">
        <f t="shared" si="31"/>
        <v>02300 - Külfejtéses kőfejtő, külfejtéses bánya, munkagödör, árok (ideértve a külfejtéses bányákat és működő kőfejtőket)</v>
      </c>
      <c r="BI145" s="13">
        <v>1407990</v>
      </c>
      <c r="BJ145" s="10" t="s">
        <v>1835</v>
      </c>
      <c r="BK145" s="11" t="str">
        <f t="shared" si="32"/>
        <v>1407990 - Egyéb mezőgazdasági felhasználású termékek</v>
      </c>
    </row>
    <row r="146" spans="49:63" x14ac:dyDescent="0.2">
      <c r="AW146" s="13" t="s">
        <v>945</v>
      </c>
      <c r="AX146" s="10" t="s">
        <v>706</v>
      </c>
      <c r="AY146" s="11" t="str">
        <f t="shared" si="31"/>
        <v>08200 - Kültéri sportterület – sportpálya, szabadtéri uszoda, lesiklópálya</v>
      </c>
      <c r="BI146" s="13">
        <v>1018990</v>
      </c>
      <c r="BJ146" s="10" t="s">
        <v>1716</v>
      </c>
      <c r="BK146" s="11" t="str">
        <f t="shared" si="32"/>
        <v>1018990 - Egyéb mezőgazdasági gépek</v>
      </c>
    </row>
    <row r="147" spans="49:63" x14ac:dyDescent="0.2">
      <c r="AW147" s="13" t="s">
        <v>745</v>
      </c>
      <c r="AX147" s="10" t="s">
        <v>506</v>
      </c>
      <c r="AY147" s="11" t="str">
        <f t="shared" si="31"/>
        <v>01026 - Lágyító berendezések munkahelyei</v>
      </c>
      <c r="BI147" s="13">
        <v>402990</v>
      </c>
      <c r="BJ147" s="10" t="s">
        <v>1097</v>
      </c>
      <c r="BK147" s="11" t="str">
        <f t="shared" si="32"/>
        <v>402990 - Egyéb mobil csőhálózatok, anyagellátó és elosztó rendszerek</v>
      </c>
    </row>
    <row r="148" spans="49:63" x14ac:dyDescent="0.2">
      <c r="AW148" s="13" t="s">
        <v>844</v>
      </c>
      <c r="AX148" s="10" t="s">
        <v>605</v>
      </c>
      <c r="AY148" s="11" t="str">
        <f t="shared" si="31"/>
        <v>01126 - Lakatosműhely</v>
      </c>
      <c r="BI148" s="13">
        <v>1104990</v>
      </c>
      <c r="BJ148" s="10" t="s">
        <v>1746</v>
      </c>
      <c r="BK148" s="11" t="str">
        <f t="shared" si="32"/>
        <v>1104990 - Egyéb mobil mozgatható rakodógépek</v>
      </c>
    </row>
    <row r="149" spans="49:63" x14ac:dyDescent="0.2">
      <c r="AW149" s="13" t="s">
        <v>741</v>
      </c>
      <c r="AX149" s="10" t="s">
        <v>502</v>
      </c>
      <c r="AY149" s="11" t="str">
        <f t="shared" si="31"/>
        <v>01022 - Lángvágó berendezések munkahelyei</v>
      </c>
      <c r="BI149" s="13">
        <v>501990</v>
      </c>
      <c r="BJ149" s="10" t="s">
        <v>1110</v>
      </c>
      <c r="BK149" s="11" t="str">
        <f t="shared" si="32"/>
        <v>501990 - Egyéb motor, energiafejlesztő berendezés</v>
      </c>
    </row>
    <row r="150" spans="49:63" x14ac:dyDescent="0.2">
      <c r="AW150" s="13" t="s">
        <v>863</v>
      </c>
      <c r="AX150" s="10" t="s">
        <v>624</v>
      </c>
      <c r="AY150" s="11" t="str">
        <f t="shared" si="31"/>
        <v>01203 - Légi-közlekedési járműjavító csarnok</v>
      </c>
      <c r="BI150" s="13">
        <v>712990</v>
      </c>
      <c r="BJ150" s="10" t="s">
        <v>1248</v>
      </c>
      <c r="BK150" s="11" t="str">
        <f t="shared" si="32"/>
        <v>712990 - Egyéb motoros kéziszerszám anyagbefogáshoz</v>
      </c>
    </row>
    <row r="151" spans="49:63" x14ac:dyDescent="0.2">
      <c r="AW151" s="13" t="s">
        <v>816</v>
      </c>
      <c r="AX151" s="10" t="s">
        <v>577</v>
      </c>
      <c r="AY151" s="11" t="str">
        <f t="shared" si="31"/>
        <v>01097 - Légsűrítők munkahelyei</v>
      </c>
      <c r="BI151" s="13">
        <v>706990</v>
      </c>
      <c r="BJ151" s="10" t="s">
        <v>1228</v>
      </c>
      <c r="BK151" s="11" t="str">
        <f t="shared" si="32"/>
        <v>706990 - Egyéb motoros kéziszerszám döngölés, szegecselés, kapocsbelövés céljára</v>
      </c>
    </row>
    <row r="152" spans="49:63" x14ac:dyDescent="0.2">
      <c r="AW152" s="13" t="s">
        <v>925</v>
      </c>
      <c r="AX152" s="10" t="s">
        <v>686</v>
      </c>
      <c r="AY152" s="11" t="str">
        <f t="shared" si="31"/>
        <v>06110 - Lépcső, hágcsó épületben</v>
      </c>
      <c r="BI152" s="13">
        <v>703990</v>
      </c>
      <c r="BJ152" s="10" t="s">
        <v>1210</v>
      </c>
      <c r="BK152" s="11" t="str">
        <f t="shared" si="32"/>
        <v>703990 - Egyéb motoros kéziszerszám faragás, vésés céljára</v>
      </c>
    </row>
    <row r="153" spans="49:63" x14ac:dyDescent="0.2">
      <c r="AW153" s="13" t="s">
        <v>924</v>
      </c>
      <c r="AX153" s="10" t="s">
        <v>685</v>
      </c>
      <c r="AY153" s="11" t="str">
        <f t="shared" si="31"/>
        <v>06109 - Lépcső, hágcsó szabadban</v>
      </c>
      <c r="BI153" s="13">
        <v>711990</v>
      </c>
      <c r="BJ153" s="10" t="s">
        <v>1245</v>
      </c>
      <c r="BK153" s="11" t="str">
        <f t="shared" si="32"/>
        <v>711990 - Egyéb motoros kéziszerszám festés, mázolás céljára</v>
      </c>
    </row>
    <row r="154" spans="49:63" x14ac:dyDescent="0.2">
      <c r="AW154" s="13" t="s">
        <v>941</v>
      </c>
      <c r="AX154" s="10" t="s">
        <v>702</v>
      </c>
      <c r="AY154" s="11" t="str">
        <f t="shared" si="31"/>
        <v>07100 - Magánlakás</v>
      </c>
      <c r="BI154" s="13">
        <v>705990</v>
      </c>
      <c r="BJ154" s="10" t="s">
        <v>1220</v>
      </c>
      <c r="BK154" s="11" t="str">
        <f t="shared" si="32"/>
        <v>705990 - Egyéb motoros kéziszerszám fúrás, csavarbehajtás céljára</v>
      </c>
    </row>
    <row r="155" spans="49:63" x14ac:dyDescent="0.2">
      <c r="AW155" s="13" t="s">
        <v>768</v>
      </c>
      <c r="AX155" s="10" t="s">
        <v>529</v>
      </c>
      <c r="AY155" s="11" t="str">
        <f t="shared" si="31"/>
        <v>01049 - Malmok</v>
      </c>
      <c r="BI155" s="13">
        <v>708990</v>
      </c>
      <c r="BJ155" s="10" t="s">
        <v>1236</v>
      </c>
      <c r="BK155" s="11" t="str">
        <f t="shared" si="32"/>
        <v>708990 - Egyéb motoros kéziszerszám hegesztés, forrasztás, ragasztás céljára</v>
      </c>
    </row>
    <row r="156" spans="49:63" x14ac:dyDescent="0.2">
      <c r="AW156" s="13" t="s">
        <v>740</v>
      </c>
      <c r="AX156" s="10" t="s">
        <v>501</v>
      </c>
      <c r="AY156" s="11" t="str">
        <f t="shared" si="31"/>
        <v>01021 - Mechanikus vágóberendezések munkahelyei</v>
      </c>
      <c r="BI156" s="13">
        <v>710990</v>
      </c>
      <c r="BJ156" s="10" t="s">
        <v>1243</v>
      </c>
      <c r="BK156" s="11" t="str">
        <f t="shared" si="32"/>
        <v>710990 - Egyéb motoros kéziszerszám kenőanyag felvitel, mosás, tisztítás céljára</v>
      </c>
    </row>
    <row r="157" spans="49:63" x14ac:dyDescent="0.2">
      <c r="AW157" s="13" t="s">
        <v>926</v>
      </c>
      <c r="AX157" s="10" t="s">
        <v>687</v>
      </c>
      <c r="AY157" s="11" t="str">
        <f t="shared" si="31"/>
        <v>06111 - Megálló, járdasziget, tömegközlekedési eszközök, utasforg. számára megnyitott várakozási terület</v>
      </c>
      <c r="BI157" s="13">
        <v>713990</v>
      </c>
      <c r="BJ157" s="10" t="s">
        <v>1252</v>
      </c>
      <c r="BK157" s="11" t="str">
        <f t="shared" si="32"/>
        <v>713990 - Egyéb motoros kéziszerszám konyhai munka céljára-kések kivételével</v>
      </c>
    </row>
    <row r="158" spans="49:63" x14ac:dyDescent="0.2">
      <c r="AW158" s="13" t="s">
        <v>734</v>
      </c>
      <c r="AX158" s="10" t="s">
        <v>495</v>
      </c>
      <c r="AY158" s="11" t="str">
        <f t="shared" si="31"/>
        <v>01015 - Meleghengermű</v>
      </c>
      <c r="BI158" s="13">
        <v>714990</v>
      </c>
      <c r="BJ158" s="10" t="s">
        <v>1257</v>
      </c>
      <c r="BK158" s="11" t="str">
        <f t="shared" si="32"/>
        <v>714990 - Egyéb motoros kéziszerszám melegítés céljára</v>
      </c>
    </row>
    <row r="159" spans="49:63" x14ac:dyDescent="0.2">
      <c r="AW159" s="13" t="s">
        <v>796</v>
      </c>
      <c r="AX159" s="10" t="s">
        <v>557</v>
      </c>
      <c r="AY159" s="11" t="str">
        <f t="shared" si="31"/>
        <v>01077 - MEO</v>
      </c>
      <c r="BI159" s="13">
        <v>704990</v>
      </c>
      <c r="BJ159" s="10" t="s">
        <v>1216</v>
      </c>
      <c r="BK159" s="11" t="str">
        <f t="shared" si="32"/>
        <v>704990 - Egyéb motoros kéziszerszám reszelés, csiszolás, polírozás céljára</v>
      </c>
    </row>
    <row r="160" spans="49:63" x14ac:dyDescent="0.2">
      <c r="AW160" s="13" t="s">
        <v>897</v>
      </c>
      <c r="AX160" s="10" t="s">
        <v>658</v>
      </c>
      <c r="AY160" s="11" t="str">
        <f t="shared" si="31"/>
        <v>03300 - Mezőgazdasági terület – fák vagy cserjék ültetvényei</v>
      </c>
      <c r="BI160" s="13">
        <v>715990</v>
      </c>
      <c r="BJ160" s="10" t="s">
        <v>1260</v>
      </c>
      <c r="BK160" s="11" t="str">
        <f t="shared" si="32"/>
        <v>715990 - Egyéb motoros kéziszerszám szúró és vágó jellegű egészségügyi célra</v>
      </c>
    </row>
    <row r="161" spans="49:63" x14ac:dyDescent="0.2">
      <c r="AW161" s="13" t="s">
        <v>896</v>
      </c>
      <c r="AX161" s="10" t="s">
        <v>657</v>
      </c>
      <c r="AY161" s="11" t="str">
        <f t="shared" si="31"/>
        <v>03200 - Mezőgazdasági terület – szántóföldi növények, zöldségfélék</v>
      </c>
      <c r="BI161" s="13">
        <v>709990</v>
      </c>
      <c r="BJ161" s="10" t="s">
        <v>1239</v>
      </c>
      <c r="BK161" s="11" t="str">
        <f t="shared" si="32"/>
        <v>709990 - Egyéb motoros kéziszerszám talajmegmunkálás céljára</v>
      </c>
    </row>
    <row r="162" spans="49:63" x14ac:dyDescent="0.2">
      <c r="AW162" s="13" t="s">
        <v>912</v>
      </c>
      <c r="AX162" s="10" t="s">
        <v>673</v>
      </c>
      <c r="AY162" s="11" t="str">
        <f t="shared" si="31"/>
        <v>04904 - Mosdó, öltöző, zuhanyozó, WC</v>
      </c>
      <c r="BI162" s="13">
        <v>702990</v>
      </c>
      <c r="BJ162" s="10" t="s">
        <v>1205</v>
      </c>
      <c r="BK162" s="11" t="str">
        <f t="shared" si="32"/>
        <v>702990 - Egyéb motoros kéziszerszám vágás, darabolás céljára</v>
      </c>
    </row>
    <row r="163" spans="49:63" x14ac:dyDescent="0.2">
      <c r="AW163" s="13" t="s">
        <v>845</v>
      </c>
      <c r="AX163" s="10" t="s">
        <v>606</v>
      </c>
      <c r="AY163" s="11" t="str">
        <f t="shared" si="31"/>
        <v>01127 - Mosoda</v>
      </c>
      <c r="BI163" s="13">
        <v>707990</v>
      </c>
      <c r="BJ163" s="10" t="s">
        <v>1231</v>
      </c>
      <c r="BK163" s="11" t="str">
        <f t="shared" si="32"/>
        <v>707990 - Egyéb motoros kéziszerszám varrás, kötés céljára</v>
      </c>
    </row>
    <row r="164" spans="49:63" x14ac:dyDescent="0.2">
      <c r="AW164" s="13" t="s">
        <v>928</v>
      </c>
      <c r="AX164" s="10" t="s">
        <v>689</v>
      </c>
      <c r="AY164" s="11" t="str">
        <f t="shared" si="31"/>
        <v>06113 - Mozgólépcső, személyfelvonó</v>
      </c>
      <c r="BI164" s="13">
        <v>1107990</v>
      </c>
      <c r="BJ164" s="10" t="s">
        <v>1759</v>
      </c>
      <c r="BK164" s="11" t="str">
        <f t="shared" si="32"/>
        <v>1107990 - Egyéb mozgatható tárolórendszerek</v>
      </c>
    </row>
    <row r="165" spans="49:63" x14ac:dyDescent="0.2">
      <c r="AW165" s="13" t="s">
        <v>821</v>
      </c>
      <c r="AX165" s="10" t="s">
        <v>582</v>
      </c>
      <c r="AY165" s="11" t="str">
        <f t="shared" si="31"/>
        <v>01103 - Munkahelyek csővezetékeken</v>
      </c>
      <c r="BI165" s="13">
        <v>1010990</v>
      </c>
      <c r="BJ165" s="10" t="s">
        <v>1559</v>
      </c>
      <c r="BK165" s="11" t="str">
        <f t="shared" si="32"/>
        <v>1010990 - Egyéb munkaeszköz, szerszámgép, marás, gyalulás, felületkezelés, csiszolás, fénye-sítés, esztergálás, fúrás céljára</v>
      </c>
    </row>
    <row r="166" spans="49:63" x14ac:dyDescent="0.2">
      <c r="AW166" s="13" t="s">
        <v>784</v>
      </c>
      <c r="AX166" s="10" t="s">
        <v>545</v>
      </c>
      <c r="AY166" s="11" t="str">
        <f t="shared" si="31"/>
        <v>01065 - Műanyag feldolgozás munkahelyei</v>
      </c>
      <c r="BI166" s="13">
        <v>1201990</v>
      </c>
      <c r="BJ166" s="10" t="s">
        <v>1773</v>
      </c>
      <c r="BK166" s="11" t="str">
        <f t="shared" si="32"/>
        <v>1201990 - Egyéb nehéz tehergépjárművek és autóbuszok</v>
      </c>
    </row>
    <row r="167" spans="49:63" x14ac:dyDescent="0.2">
      <c r="AW167" s="13" t="s">
        <v>846</v>
      </c>
      <c r="AX167" s="10" t="s">
        <v>607</v>
      </c>
      <c r="AY167" s="11" t="str">
        <f t="shared" si="31"/>
        <v>01128 - Műhelyudvar</v>
      </c>
      <c r="BI167" s="13">
        <v>1012050</v>
      </c>
      <c r="BJ167" s="10" t="s">
        <v>1588</v>
      </c>
      <c r="BK167" s="11" t="str">
        <f t="shared" si="32"/>
        <v>1012050 - Egyéb nem hordozható ollók</v>
      </c>
    </row>
    <row r="168" spans="49:63" x14ac:dyDescent="0.2">
      <c r="AW168" s="13" t="s">
        <v>890</v>
      </c>
      <c r="AX168" s="10" t="s">
        <v>651</v>
      </c>
      <c r="AY168" s="11" t="str">
        <f t="shared" si="31"/>
        <v>02600 - Nagynyomású környezetben található építési terület</v>
      </c>
      <c r="BI168" s="13">
        <v>102990</v>
      </c>
      <c r="BJ168" s="10" t="s">
        <v>1051</v>
      </c>
      <c r="BK168" s="11" t="str">
        <f t="shared" si="32"/>
        <v>102990 - Egyéb nem jelölt járófelület</v>
      </c>
    </row>
    <row r="169" spans="49:63" x14ac:dyDescent="0.2">
      <c r="AW169" s="13" t="s">
        <v>959</v>
      </c>
      <c r="AX169" s="10" t="s">
        <v>720</v>
      </c>
      <c r="AY169" s="11" t="str">
        <f t="shared" si="31"/>
        <v>12200 - Nagynyomású környezetben található terület – kamra</v>
      </c>
      <c r="BI169" s="13">
        <v>601990</v>
      </c>
      <c r="BJ169" s="10" t="s">
        <v>1137</v>
      </c>
      <c r="BK169" s="11" t="str">
        <f t="shared" si="32"/>
        <v>601990 - Egyéb nem motoros fűrészelő kéziszerszám</v>
      </c>
    </row>
    <row r="170" spans="49:63" x14ac:dyDescent="0.2">
      <c r="AW170" s="13" t="s">
        <v>958</v>
      </c>
      <c r="AX170" s="10" t="s">
        <v>719</v>
      </c>
      <c r="AY170" s="11" t="str">
        <f t="shared" si="31"/>
        <v>12100 - Nagynyomású környezetben található, víz alatti terület (pl. alámerülés esetén)</v>
      </c>
      <c r="BI170" s="13">
        <v>611990</v>
      </c>
      <c r="BJ170" s="10" t="s">
        <v>1176</v>
      </c>
      <c r="BK170" s="11" t="str">
        <f t="shared" si="32"/>
        <v>611990 - Egyéb nem motoros hajtású kéziszerszám festés, mázolás céljára</v>
      </c>
    </row>
    <row r="171" spans="49:63" x14ac:dyDescent="0.2">
      <c r="AW171" s="13" t="s">
        <v>478</v>
      </c>
      <c r="AX171" s="10" t="s">
        <v>482</v>
      </c>
      <c r="AY171" s="11" t="str">
        <f t="shared" si="31"/>
        <v>01002 - Nagyolvasztó - garat adagolószint</v>
      </c>
      <c r="BI171" s="13">
        <v>610990</v>
      </c>
      <c r="BJ171" s="10" t="s">
        <v>1173</v>
      </c>
      <c r="BK171" s="11" t="str">
        <f t="shared" si="32"/>
        <v>610990 - Egyéb nem motoros hajtású kéziszerszám kenőanyag, felhordás, mosás, tisztítás céljára</v>
      </c>
    </row>
    <row r="172" spans="49:63" x14ac:dyDescent="0.2">
      <c r="AW172" s="13" t="s">
        <v>746</v>
      </c>
      <c r="AX172" s="10" t="s">
        <v>507</v>
      </c>
      <c r="AY172" s="11" t="str">
        <f t="shared" si="31"/>
        <v>01027 - Nemesítő berendezések munkahelyei</v>
      </c>
      <c r="BI172" s="13">
        <v>609990</v>
      </c>
      <c r="BJ172" s="10" t="s">
        <v>1169</v>
      </c>
      <c r="BK172" s="11" t="str">
        <f t="shared" si="32"/>
        <v>609990 - Egyéb nem motoros kéziszerszám anyagmozgatás, talajmegmunkálás céljára</v>
      </c>
    </row>
    <row r="173" spans="49:63" x14ac:dyDescent="0.2">
      <c r="AW173" s="13" t="s">
        <v>847</v>
      </c>
      <c r="AX173" s="10" t="s">
        <v>608</v>
      </c>
      <c r="AY173" s="11" t="str">
        <f t="shared" si="31"/>
        <v>01129 - Nyomda, sokszorosító</v>
      </c>
      <c r="BI173" s="13">
        <v>603990</v>
      </c>
      <c r="BJ173" s="10" t="s">
        <v>1147</v>
      </c>
      <c r="BK173" s="11" t="str">
        <f t="shared" si="32"/>
        <v>603990 - Egyéb nem motoros kéziszerszám fafaragás, vésés, hornyolás céljára</v>
      </c>
    </row>
    <row r="174" spans="49:63" x14ac:dyDescent="0.2">
      <c r="AW174" s="13" t="s">
        <v>786</v>
      </c>
      <c r="AX174" s="10" t="s">
        <v>547</v>
      </c>
      <c r="AY174" s="11" t="str">
        <f t="shared" si="31"/>
        <v>01067 - Nyomdai kiszolgáló üzemek (nem megjelölt szakipari műhelyek)</v>
      </c>
      <c r="BI174" s="13">
        <v>613990</v>
      </c>
      <c r="BJ174" s="10" t="s">
        <v>1186</v>
      </c>
      <c r="BK174" s="11" t="str">
        <f t="shared" si="32"/>
        <v>613990 - Egyéb nem motoros kéziszerszám konyhai munka céljára</v>
      </c>
    </row>
    <row r="175" spans="49:63" x14ac:dyDescent="0.2">
      <c r="AW175" s="13" t="s">
        <v>785</v>
      </c>
      <c r="AX175" s="10" t="s">
        <v>546</v>
      </c>
      <c r="AY175" s="11" t="str">
        <f t="shared" si="31"/>
        <v>01066 - Nyomdaüzemek</v>
      </c>
      <c r="BI175" s="13">
        <v>607990</v>
      </c>
      <c r="BJ175" s="10" t="s">
        <v>1161</v>
      </c>
      <c r="BK175" s="11" t="str">
        <f t="shared" si="32"/>
        <v>607990 - Egyéb nem motoros kéziszerszám varrás, kötés céljára</v>
      </c>
    </row>
    <row r="176" spans="49:63" x14ac:dyDescent="0.2">
      <c r="AW176" s="13" t="s">
        <v>479</v>
      </c>
      <c r="AX176" s="10" t="s">
        <v>483</v>
      </c>
      <c r="AY176" s="11" t="str">
        <f t="shared" si="31"/>
        <v>01003 - Ócskavas-tér, nyers átadócsarnok</v>
      </c>
      <c r="BI176" s="13">
        <v>606990</v>
      </c>
      <c r="BJ176" s="10" t="s">
        <v>1158</v>
      </c>
      <c r="BK176" s="11" t="str">
        <f t="shared" si="32"/>
        <v>606990 - Egyéb nem motoros kéziszerszám, szegezés, szegecsezés, kapocsbelövés céljára</v>
      </c>
    </row>
    <row r="177" spans="49:63" x14ac:dyDescent="0.2">
      <c r="AW177" s="13" t="s">
        <v>906</v>
      </c>
      <c r="AX177" s="10" t="s">
        <v>667</v>
      </c>
      <c r="AY177" s="11" t="str">
        <f t="shared" si="31"/>
        <v>04200 - Oktatási intézmény, iskola, középiskola, főiskola, egyetem, bölcsőde, óvoda</v>
      </c>
      <c r="BI177" s="13">
        <v>604990</v>
      </c>
      <c r="BJ177" s="10" t="s">
        <v>1150</v>
      </c>
      <c r="BK177" s="11" t="str">
        <f t="shared" si="32"/>
        <v>604990 - Egyéb nem motoros kéziszerszámok reszelés, csiszolás, polírozás céljára</v>
      </c>
    </row>
    <row r="178" spans="49:63" x14ac:dyDescent="0.2">
      <c r="AW178" s="13" t="s">
        <v>817</v>
      </c>
      <c r="AX178" s="10" t="s">
        <v>578</v>
      </c>
      <c r="AY178" s="11" t="str">
        <f t="shared" si="31"/>
        <v>01098 - Olajtávvezeték</v>
      </c>
      <c r="BI178" s="13">
        <v>615990</v>
      </c>
      <c r="BJ178" s="10" t="s">
        <v>1192</v>
      </c>
      <c r="BK178" s="11" t="str">
        <f t="shared" si="32"/>
        <v>615990 - Egyéb nem motoros nem vágó kéziszerszám egészségügyi célra</v>
      </c>
    </row>
    <row r="179" spans="49:63" x14ac:dyDescent="0.2">
      <c r="AW179" s="13" t="s">
        <v>787</v>
      </c>
      <c r="AX179" s="10" t="s">
        <v>548</v>
      </c>
      <c r="AY179" s="11" t="str">
        <f t="shared" si="31"/>
        <v>01068 - Papír, karton és fólia feldolgozás munkahelyei</v>
      </c>
      <c r="BI179" s="13">
        <v>1504990</v>
      </c>
      <c r="BJ179" s="10" t="s">
        <v>1855</v>
      </c>
      <c r="BK179" s="11" t="str">
        <f t="shared" si="32"/>
        <v>1504990 - Egyéb robbanékony anyagok</v>
      </c>
    </row>
    <row r="180" spans="49:63" x14ac:dyDescent="0.2">
      <c r="AW180" s="13" t="s">
        <v>918</v>
      </c>
      <c r="AX180" s="10" t="s">
        <v>679</v>
      </c>
      <c r="AY180" s="11" t="str">
        <f t="shared" si="31"/>
        <v>06103 - Parkoló, garázs</v>
      </c>
      <c r="BI180" s="13">
        <v>401990</v>
      </c>
      <c r="BJ180" s="10" t="s">
        <v>1092</v>
      </c>
      <c r="BK180" s="11" t="str">
        <f t="shared" si="32"/>
        <v>401990 - Egyéb rögzített csőhálózatok, anyagellátó és elosztó rendszerek</v>
      </c>
    </row>
    <row r="181" spans="49:63" x14ac:dyDescent="0.2">
      <c r="AW181" s="13" t="s">
        <v>775</v>
      </c>
      <c r="AX181" s="10" t="s">
        <v>536</v>
      </c>
      <c r="AY181" s="11" t="str">
        <f t="shared" si="31"/>
        <v>01056 - Préselt- és rostlemezek előállításának munkahelyei</v>
      </c>
      <c r="BI181" s="13">
        <v>1001990</v>
      </c>
      <c r="BJ181" s="10" t="s">
        <v>1330</v>
      </c>
      <c r="BK181" s="11" t="str">
        <f t="shared" si="32"/>
        <v>1001990 - Egyéb rögzített gép anyagkitermelés céljára</v>
      </c>
    </row>
    <row r="182" spans="49:63" x14ac:dyDescent="0.2">
      <c r="AW182" s="13" t="s">
        <v>870</v>
      </c>
      <c r="AX182" s="10" t="s">
        <v>631</v>
      </c>
      <c r="AY182" s="11" t="str">
        <f t="shared" si="31"/>
        <v>01303 - Raktárépület, raktárcsarnok, fészer, pajta</v>
      </c>
      <c r="BI182" s="13">
        <v>1101990</v>
      </c>
      <c r="BJ182" s="10" t="s">
        <v>1724</v>
      </c>
      <c r="BK182" s="11" t="str">
        <f t="shared" si="32"/>
        <v>1101990 - Egyéb rögzített szállítószalagok</v>
      </c>
    </row>
    <row r="183" spans="49:63" x14ac:dyDescent="0.2">
      <c r="AW183" s="13" t="s">
        <v>753</v>
      </c>
      <c r="AX183" s="10" t="s">
        <v>514</v>
      </c>
      <c r="AY183" s="11" t="str">
        <f t="shared" si="31"/>
        <v>01034 - Robbanásveszélyes anyagok előállításának munkahelyei</v>
      </c>
      <c r="BI183" s="13">
        <v>1106990</v>
      </c>
      <c r="BJ183" s="10" t="s">
        <v>1757</v>
      </c>
      <c r="BK183" s="11" t="str">
        <f t="shared" si="32"/>
        <v>1106990 - Egyéb rögzített tárolórendszerek</v>
      </c>
    </row>
    <row r="184" spans="49:63" x14ac:dyDescent="0.2">
      <c r="AW184" s="13" t="s">
        <v>875</v>
      </c>
      <c r="AX184" s="10" t="s">
        <v>636</v>
      </c>
      <c r="AY184" s="11" t="str">
        <f t="shared" si="31"/>
        <v>01308 - Siló, bunker</v>
      </c>
      <c r="BI184" s="13">
        <v>1101060</v>
      </c>
      <c r="BJ184" s="10" t="s">
        <v>1723</v>
      </c>
      <c r="BK184" s="11" t="str">
        <f t="shared" si="32"/>
        <v>1101060 - Egyéb szállítószalagok</v>
      </c>
    </row>
    <row r="185" spans="49:63" x14ac:dyDescent="0.2">
      <c r="AW185" s="13" t="s">
        <v>769</v>
      </c>
      <c r="AX185" s="10" t="s">
        <v>530</v>
      </c>
      <c r="AY185" s="11" t="str">
        <f t="shared" si="31"/>
        <v>01050 - Sütőipari munkahelyek</v>
      </c>
      <c r="BI185" s="13">
        <v>1204990</v>
      </c>
      <c r="BJ185" s="10" t="s">
        <v>1782</v>
      </c>
      <c r="BK185" s="11" t="str">
        <f t="shared" si="32"/>
        <v>1204990 - Egyéb szárazföldi közlekedési eszközök</v>
      </c>
    </row>
    <row r="186" spans="49:63" x14ac:dyDescent="0.2">
      <c r="AW186" s="13" t="s">
        <v>868</v>
      </c>
      <c r="AX186" s="10" t="s">
        <v>629</v>
      </c>
      <c r="AY186" s="11" t="str">
        <f t="shared" si="31"/>
        <v>01301 - Szabadtéri tároló</v>
      </c>
      <c r="BI186" s="13">
        <v>1307990</v>
      </c>
      <c r="BJ186" s="10" t="s">
        <v>1806</v>
      </c>
      <c r="BK186" s="11" t="str">
        <f t="shared" si="32"/>
        <v>1307990 - Egyéb személyszállító légijárművek</v>
      </c>
    </row>
    <row r="187" spans="49:63" x14ac:dyDescent="0.2">
      <c r="AW187" s="13" t="s">
        <v>921</v>
      </c>
      <c r="AX187" s="10" t="s">
        <v>682</v>
      </c>
      <c r="AY187" s="11" t="str">
        <f t="shared" si="31"/>
        <v>06106 - Szabadtéri üzemi út (gyalogos forgalom)</v>
      </c>
      <c r="BI187" s="13">
        <v>1304990</v>
      </c>
      <c r="BJ187" s="10" t="s">
        <v>1798</v>
      </c>
      <c r="BK187" s="11" t="str">
        <f t="shared" si="32"/>
        <v>1304990 - Egyéb személyszállító vízijárművek (pl. csónak)</v>
      </c>
    </row>
    <row r="188" spans="49:63" x14ac:dyDescent="0.2">
      <c r="AW188" s="13" t="s">
        <v>920</v>
      </c>
      <c r="AX188" s="10" t="s">
        <v>681</v>
      </c>
      <c r="AY188" s="11" t="str">
        <f t="shared" si="31"/>
        <v>06105 - Szabadtéri üzemi út (járműforgalom)</v>
      </c>
      <c r="BI188" s="13">
        <v>1011990</v>
      </c>
      <c r="BJ188" s="10" t="s">
        <v>1564</v>
      </c>
      <c r="BK188" s="11" t="str">
        <f t="shared" si="32"/>
        <v>1011990 - Egyéb szerszámgépek fűrészelés céljára</v>
      </c>
    </row>
    <row r="189" spans="49:63" x14ac:dyDescent="0.2">
      <c r="AW189" s="13" t="s">
        <v>848</v>
      </c>
      <c r="AX189" s="10" t="s">
        <v>609</v>
      </c>
      <c r="AY189" s="11" t="str">
        <f t="shared" si="31"/>
        <v>01130 - Szabóműhely, varroda</v>
      </c>
      <c r="BI189" s="13">
        <v>1013089</v>
      </c>
      <c r="BJ189" s="10" t="s">
        <v>1661</v>
      </c>
      <c r="BK189" s="11" t="str">
        <f t="shared" si="32"/>
        <v>1013089 - Egyéb színezőgépek, alapmázológépek (díszítőgépek, motollás festőgépek, láncos mercerezőgépek, polimerizációs gépek, kallózó gépek, ütőkerekek, dobok, mártógépek, stb.)</v>
      </c>
    </row>
    <row r="190" spans="49:63" x14ac:dyDescent="0.2">
      <c r="AW190" s="13" t="s">
        <v>883</v>
      </c>
      <c r="AX190" s="10" t="s">
        <v>644</v>
      </c>
      <c r="AY190" s="11" t="str">
        <f t="shared" si="31"/>
        <v>01316 - Szakaszos üzemű anyagmozgató berendezések le-és feladó helye</v>
      </c>
      <c r="BI190" s="13">
        <v>614990</v>
      </c>
      <c r="BJ190" s="10" t="s">
        <v>1190</v>
      </c>
      <c r="BK190" s="11" t="str">
        <f t="shared" si="32"/>
        <v>614990 - Egyéb szúró és vágó jellegű nem motoros kéziszerszám egészségügyi célra</v>
      </c>
    </row>
    <row r="191" spans="49:63" x14ac:dyDescent="0.2">
      <c r="AW191" s="13" t="s">
        <v>909</v>
      </c>
      <c r="AX191" s="10" t="s">
        <v>670</v>
      </c>
      <c r="AY191" s="11" t="str">
        <f t="shared" si="31"/>
        <v>04901 - Számítástechnikai munkahelyek</v>
      </c>
      <c r="BI191" s="13">
        <v>1108990</v>
      </c>
      <c r="BJ191" s="10" t="s">
        <v>1762</v>
      </c>
      <c r="BK191" s="11" t="str">
        <f t="shared" si="32"/>
        <v>1108990 - Egyéb tárolási tartozákok</v>
      </c>
    </row>
    <row r="192" spans="49:63" x14ac:dyDescent="0.2">
      <c r="AW192" s="13" t="s">
        <v>755</v>
      </c>
      <c r="AX192" s="10" t="s">
        <v>516</v>
      </c>
      <c r="AY192" s="11" t="str">
        <f t="shared" si="31"/>
        <v>01036 - Szappan, mosószer előállításának, zsírok, olajok feldolgozásának helye</v>
      </c>
      <c r="BI192" s="13">
        <v>1408990</v>
      </c>
      <c r="BJ192" s="10" t="s">
        <v>1838</v>
      </c>
      <c r="BK192" s="11" t="str">
        <f t="shared" si="32"/>
        <v>1408990 - Egyéb tárolt termékek</v>
      </c>
    </row>
    <row r="193" spans="49:63" x14ac:dyDescent="0.2">
      <c r="AW193" s="13" t="s">
        <v>739</v>
      </c>
      <c r="AX193" s="10" t="s">
        <v>500</v>
      </c>
      <c r="AY193" s="11" t="str">
        <f t="shared" si="31"/>
        <v>01020 - Szegecselő munkahelyek</v>
      </c>
      <c r="BI193" s="13">
        <v>1306990</v>
      </c>
      <c r="BJ193" s="10" t="s">
        <v>1805</v>
      </c>
      <c r="BK193" s="11" t="str">
        <f t="shared" si="32"/>
        <v>1306990 - Egyéb teherszállító légijárművek</v>
      </c>
    </row>
    <row r="194" spans="49:63" x14ac:dyDescent="0.2">
      <c r="AW194" s="13" t="s">
        <v>818</v>
      </c>
      <c r="AX194" s="10" t="s">
        <v>579</v>
      </c>
      <c r="AY194" s="11" t="str">
        <f t="shared" si="31"/>
        <v>01099 - Szellőzőház</v>
      </c>
      <c r="BI194" s="13">
        <v>205990</v>
      </c>
      <c r="BJ194" s="10" t="s">
        <v>1071</v>
      </c>
      <c r="BK194" s="11" t="str">
        <f t="shared" si="32"/>
        <v>205990 - Egyéb terepszint feletti építmények és mozgó területek</v>
      </c>
    </row>
    <row r="195" spans="49:63" x14ac:dyDescent="0.2">
      <c r="AW195" s="13" t="s">
        <v>747</v>
      </c>
      <c r="AX195" s="10" t="s">
        <v>508</v>
      </c>
      <c r="AY195" s="11" t="str">
        <f t="shared" ref="AY195:AY244" si="33">CONCATENATE(AW195," - ",AX195)</f>
        <v>01028 - Szemcsefúvó és tisztítóberendezések munkahelyei</v>
      </c>
      <c r="BI195" s="13">
        <v>201990</v>
      </c>
      <c r="BJ195" s="10" t="s">
        <v>1058</v>
      </c>
      <c r="BK195" s="11" t="str">
        <f t="shared" si="32"/>
        <v>201990 - Egyéb terepszint feletti épületrészek</v>
      </c>
    </row>
    <row r="196" spans="49:63" x14ac:dyDescent="0.2">
      <c r="AW196" s="13" t="s">
        <v>792</v>
      </c>
      <c r="AX196" s="10" t="s">
        <v>553</v>
      </c>
      <c r="AY196" s="11" t="str">
        <f t="shared" si="33"/>
        <v>01073 - Szennyvíz-tisztító telep</v>
      </c>
      <c r="BI196" s="13">
        <v>203990</v>
      </c>
      <c r="BJ196" s="10" t="s">
        <v>1065</v>
      </c>
      <c r="BK196" s="11" t="str">
        <f t="shared" si="32"/>
        <v>203990 - Egyéb terepszint feletti mozgó építmények, mozgó munkaterületek</v>
      </c>
    </row>
    <row r="197" spans="49:63" x14ac:dyDescent="0.2">
      <c r="AW197" s="13" t="s">
        <v>779</v>
      </c>
      <c r="AX197" s="10" t="s">
        <v>540</v>
      </c>
      <c r="AY197" s="11" t="str">
        <f t="shared" si="33"/>
        <v>01060 - Szerelőcsarnok</v>
      </c>
      <c r="BI197" s="13">
        <v>1503990</v>
      </c>
      <c r="BJ197" s="10" t="s">
        <v>1851</v>
      </c>
      <c r="BK197" s="11" t="str">
        <f t="shared" ref="BK197:BK260" si="34">CONCATENATE(BI197," - ",BJ197)</f>
        <v>1503990 - Egyéb tűzveszélyes anyagok</v>
      </c>
    </row>
    <row r="198" spans="49:63" x14ac:dyDescent="0.2">
      <c r="AW198" s="13" t="s">
        <v>778</v>
      </c>
      <c r="AX198" s="10" t="s">
        <v>539</v>
      </c>
      <c r="AY198" s="11" t="str">
        <f t="shared" si="33"/>
        <v>01059 - Szerelőszalag</v>
      </c>
      <c r="BI198" s="13">
        <v>602990</v>
      </c>
      <c r="BJ198" s="10" t="s">
        <v>1144</v>
      </c>
      <c r="BK198" s="11" t="str">
        <f t="shared" si="34"/>
        <v>602990 - Egyéb vágás, darabolás céljára szolgáló nem motoros kéziszerszám</v>
      </c>
    </row>
    <row r="199" spans="49:63" x14ac:dyDescent="0.2">
      <c r="AW199" s="13" t="s">
        <v>736</v>
      </c>
      <c r="AX199" s="10" t="s">
        <v>497</v>
      </c>
      <c r="AY199" s="11" t="str">
        <f t="shared" si="33"/>
        <v>01017 - Szerszámgép csarnok (forgácsoló berendezések)</v>
      </c>
      <c r="BI199" s="13">
        <v>1012999</v>
      </c>
      <c r="BJ199" s="10" t="s">
        <v>1616</v>
      </c>
      <c r="BK199" s="11" t="str">
        <f t="shared" si="34"/>
        <v>1012999 - Egyéb vágó- és hasító berendezések</v>
      </c>
    </row>
    <row r="200" spans="49:63" x14ac:dyDescent="0.2">
      <c r="AW200" s="13" t="s">
        <v>849</v>
      </c>
      <c r="AX200" s="10" t="s">
        <v>610</v>
      </c>
      <c r="AY200" s="11" t="str">
        <f t="shared" si="33"/>
        <v>01131 - Szíjgyártó-műhely</v>
      </c>
      <c r="BI200" s="13">
        <v>1003990</v>
      </c>
      <c r="BJ200" s="10" t="s">
        <v>1419</v>
      </c>
      <c r="BK200" s="11" t="str">
        <f t="shared" si="34"/>
        <v>1003990 - Egyéb vegyi eljárások céljára szolgáló munkaeszköz</v>
      </c>
    </row>
    <row r="201" spans="49:63" x14ac:dyDescent="0.2">
      <c r="AW201" s="13" t="s">
        <v>727</v>
      </c>
      <c r="AX201" s="10" t="s">
        <v>488</v>
      </c>
      <c r="AY201" s="11" t="str">
        <f t="shared" si="33"/>
        <v>01008 - Színesfém - előkészítő üzem</v>
      </c>
      <c r="BI201" s="13">
        <v>902100</v>
      </c>
      <c r="BJ201" s="10" t="s">
        <v>1320</v>
      </c>
      <c r="BK201" s="11" t="str">
        <f t="shared" si="34"/>
        <v>902100 - Egyéb vontatott mezőgazdasági gép</v>
      </c>
    </row>
    <row r="202" spans="49:63" x14ac:dyDescent="0.2">
      <c r="AW202" s="13" t="s">
        <v>728</v>
      </c>
      <c r="AX202" s="10" t="s">
        <v>489</v>
      </c>
      <c r="AY202" s="11" t="str">
        <f t="shared" si="33"/>
        <v>01009 - Színesfém - olvasztó üzem</v>
      </c>
      <c r="BI202" s="13" t="s">
        <v>1026</v>
      </c>
      <c r="BJ202" s="10" t="s">
        <v>1029</v>
      </c>
      <c r="BK202" s="11" t="str">
        <f t="shared" si="34"/>
        <v>0099000 - Egyéb, a 0000000. csoportba tartozó, a fentiekben fel nem sorolt helyzet</v>
      </c>
    </row>
    <row r="203" spans="49:63" x14ac:dyDescent="0.2">
      <c r="AW203" s="13" t="s">
        <v>729</v>
      </c>
      <c r="AX203" s="10" t="s">
        <v>490</v>
      </c>
      <c r="AY203" s="11" t="str">
        <f t="shared" si="33"/>
        <v>01010 - Színesfém - öntőcsarnok, öntőberendezés</v>
      </c>
      <c r="BI203" s="13">
        <v>199000</v>
      </c>
      <c r="BJ203" s="10" t="s">
        <v>1053</v>
      </c>
      <c r="BK203" s="11" t="str">
        <f t="shared" si="34"/>
        <v>199000 - Egyéb, a 0100000. csoportba tartozó, a fentiekben fel nem sorolt földszinti épület és felület</v>
      </c>
    </row>
    <row r="204" spans="49:63" x14ac:dyDescent="0.2">
      <c r="AW204" s="13" t="s">
        <v>726</v>
      </c>
      <c r="AX204" s="10" t="s">
        <v>487</v>
      </c>
      <c r="AY204" s="11" t="str">
        <f t="shared" si="33"/>
        <v>01007 - Színesfém tároló, salaktér (színesfém)</v>
      </c>
      <c r="BI204" s="13">
        <v>299000</v>
      </c>
      <c r="BJ204" s="10" t="s">
        <v>1072</v>
      </c>
      <c r="BK204" s="11" t="str">
        <f t="shared" si="34"/>
        <v>299000 - Egyéb, a 0200000. csoportba tartozó, a fentiekben fel nem sorolt földszint feletti épület, építmény és felület</v>
      </c>
    </row>
    <row r="205" spans="49:63" x14ac:dyDescent="0.2">
      <c r="AW205" s="13" t="s">
        <v>911</v>
      </c>
      <c r="AX205" s="10" t="s">
        <v>672</v>
      </c>
      <c r="AY205" s="11" t="str">
        <f t="shared" si="33"/>
        <v>04903 - Színház, mozi, műterem, stúdió, táncterem</v>
      </c>
      <c r="BI205" s="13">
        <v>399000</v>
      </c>
      <c r="BJ205" s="10" t="s">
        <v>1079</v>
      </c>
      <c r="BK205" s="11" t="str">
        <f t="shared" si="34"/>
        <v>399000 - Egyéb, a 0300000. csoportba tartozó, de a fentiekben fel nem sorolt földszint alatti építmény</v>
      </c>
    </row>
    <row r="206" spans="49:63" x14ac:dyDescent="0.2">
      <c r="AW206" s="13" t="s">
        <v>801</v>
      </c>
      <c r="AX206" s="10" t="s">
        <v>562</v>
      </c>
      <c r="AY206" s="11" t="str">
        <f t="shared" si="33"/>
        <v>01082 - Szőrme előállítás munkahelyei</v>
      </c>
      <c r="BI206" s="13">
        <v>499000</v>
      </c>
      <c r="BJ206" s="10" t="s">
        <v>1099</v>
      </c>
      <c r="BK206" s="11" t="str">
        <f t="shared" si="34"/>
        <v>499000 - Egyéb, a 0400000. csoportba tartozó, a fentiekben fel nem sorolt anyagellátó és -elosztó rendszer, valamint csővezeték</v>
      </c>
    </row>
    <row r="207" spans="49:63" x14ac:dyDescent="0.2">
      <c r="AW207" s="13" t="s">
        <v>802</v>
      </c>
      <c r="AX207" s="10" t="s">
        <v>563</v>
      </c>
      <c r="AY207" s="11" t="str">
        <f t="shared" si="33"/>
        <v>01083 - Szövöde, kötő-, hurkolóüzem</v>
      </c>
      <c r="BI207" s="13">
        <v>699000</v>
      </c>
      <c r="BJ207" s="10" t="s">
        <v>1193</v>
      </c>
      <c r="BK207" s="11" t="str">
        <f t="shared" si="34"/>
        <v>699000 - Egyéb, a 0600000. csoportba tartozó munkáknál használt, a fentiekben fel nem sorolt, nem motoros kéziszerszám és eszköz</v>
      </c>
    </row>
    <row r="208" spans="49:63" x14ac:dyDescent="0.2">
      <c r="AW208" s="13" t="s">
        <v>850</v>
      </c>
      <c r="AX208" s="10" t="s">
        <v>611</v>
      </c>
      <c r="AY208" s="11" t="str">
        <f t="shared" si="33"/>
        <v>01132 - Szűcsműhely</v>
      </c>
      <c r="BI208" s="13">
        <v>799000</v>
      </c>
      <c r="BJ208" s="10" t="s">
        <v>1263</v>
      </c>
      <c r="BK208" s="11" t="str">
        <f t="shared" si="34"/>
        <v>799000 - Egyéb, a 0700000. csoportba tartozó, a fentiekben fel nem sorolt kézi vagy kézi irányítású motoros szerszám</v>
      </c>
    </row>
    <row r="209" spans="49:63" x14ac:dyDescent="0.2">
      <c r="AW209" s="13" t="s">
        <v>903</v>
      </c>
      <c r="AX209" s="10" t="s">
        <v>664</v>
      </c>
      <c r="AY209" s="11" t="str">
        <f t="shared" si="33"/>
        <v>03903 - Takarmány-előkészítés munkahelyei</v>
      </c>
      <c r="BI209" s="13">
        <v>899000</v>
      </c>
      <c r="BJ209" s="10" t="s">
        <v>1279</v>
      </c>
      <c r="BK209" s="11" t="str">
        <f t="shared" si="34"/>
        <v>899000 - Egyéb, a 0800000. csoportba tartozó egyéb munkákhoz használt, a fentiekben fel nem sorolt kéziszerszám - energiaforrás megadása nélkül</v>
      </c>
    </row>
    <row r="210" spans="49:63" x14ac:dyDescent="0.2">
      <c r="AW210" s="13" t="s">
        <v>873</v>
      </c>
      <c r="AX210" s="10" t="s">
        <v>634</v>
      </c>
      <c r="AY210" s="11" t="str">
        <f t="shared" si="33"/>
        <v>01306 - Tartálytelep</v>
      </c>
      <c r="BI210" s="13">
        <v>999000</v>
      </c>
      <c r="BJ210" s="10" t="s">
        <v>1326</v>
      </c>
      <c r="BK210" s="11" t="str">
        <f t="shared" si="34"/>
        <v>999000 - Egyéb, a 0900000. csoportba tartozó, a fentiekben fel nem sorolt hordozható vagy mobil gép és berendezés</v>
      </c>
    </row>
    <row r="211" spans="49:63" x14ac:dyDescent="0.2">
      <c r="AW211" s="13" t="s">
        <v>819</v>
      </c>
      <c r="AX211" s="10" t="s">
        <v>580</v>
      </c>
      <c r="AY211" s="11" t="str">
        <f t="shared" si="33"/>
        <v>01101 - Távközlési vezetékek (oszlopokkal együtt)</v>
      </c>
      <c r="BI211" s="13">
        <v>1099000</v>
      </c>
      <c r="BJ211" s="10" t="s">
        <v>1717</v>
      </c>
      <c r="BK211" s="11" t="str">
        <f t="shared" si="34"/>
        <v>1099000 - Egyéb, a 1000000. csoportba tartozó, a fentiekben fel nem sorolt, rögzített gép és berendezés</v>
      </c>
    </row>
    <row r="212" spans="49:63" x14ac:dyDescent="0.2">
      <c r="AW212" s="13" t="s">
        <v>770</v>
      </c>
      <c r="AX212" s="10" t="s">
        <v>531</v>
      </c>
      <c r="AY212" s="11" t="str">
        <f t="shared" si="33"/>
        <v>01051 - Tej és tejtermékek előállításának munkahelyei</v>
      </c>
      <c r="BI212" s="13">
        <v>1199000</v>
      </c>
      <c r="BJ212" s="10" t="s">
        <v>1770</v>
      </c>
      <c r="BK212" s="11" t="str">
        <f t="shared" si="34"/>
        <v>1199000 - Egyéb, a 1100000. csoportba tartozó, a fentiekben fel nem sorolt anyagmozgató, szállító- és tárolórendszer</v>
      </c>
    </row>
    <row r="213" spans="49:63" x14ac:dyDescent="0.2">
      <c r="AW213" s="13" t="s">
        <v>955</v>
      </c>
      <c r="AX213" s="10" t="s">
        <v>716</v>
      </c>
      <c r="AY213" s="11" t="str">
        <f t="shared" si="33"/>
        <v>11100 - Tengeri vagy óceáni terület – bármely vízi jármű, fúrósziget, hajó, csónak,</v>
      </c>
      <c r="BI213" s="13">
        <v>1299000</v>
      </c>
      <c r="BJ213" s="10" t="s">
        <v>1783</v>
      </c>
      <c r="BK213" s="11" t="str">
        <f t="shared" si="34"/>
        <v>1299000 - Egyéb, a 1200000. csoportba tartozó, a fentiekben fel nem sorolt szárazföldi jármű</v>
      </c>
    </row>
    <row r="214" spans="49:63" x14ac:dyDescent="0.2">
      <c r="AW214" s="13" t="s">
        <v>902</v>
      </c>
      <c r="AX214" s="10" t="s">
        <v>663</v>
      </c>
      <c r="AY214" s="11" t="str">
        <f t="shared" si="33"/>
        <v>03902 - Terményszárítás munkahelyei</v>
      </c>
      <c r="BI214" s="13">
        <v>1399000</v>
      </c>
      <c r="BJ214" s="10" t="s">
        <v>1807</v>
      </c>
      <c r="BK214" s="11" t="str">
        <f t="shared" si="34"/>
        <v>1399000 - Egyéb, a 1300000. csoportba tartozó, a fentiekben fel nem sorolt jármű</v>
      </c>
    </row>
    <row r="215" spans="49:63" x14ac:dyDescent="0.2">
      <c r="AW215" s="13" t="s">
        <v>788</v>
      </c>
      <c r="AX215" s="10" t="s">
        <v>549</v>
      </c>
      <c r="AY215" s="11" t="str">
        <f t="shared" si="33"/>
        <v>01069 - Textil feldolgozás munkahelyei (varroda)</v>
      </c>
      <c r="BI215" s="13">
        <v>1499000</v>
      </c>
      <c r="BJ215" s="10" t="s">
        <v>1845</v>
      </c>
      <c r="BK215" s="11" t="str">
        <f t="shared" si="34"/>
        <v>1499000 - Egyéb, a 1400000. csoportba tartozó, a fentiekben fel nem sorolt anyag, tárgy, termék, gépalkatrész</v>
      </c>
    </row>
    <row r="216" spans="49:63" x14ac:dyDescent="0.2">
      <c r="AW216" s="13" t="s">
        <v>803</v>
      </c>
      <c r="AX216" s="10" t="s">
        <v>564</v>
      </c>
      <c r="AY216" s="11" t="str">
        <f t="shared" si="33"/>
        <v>01084 - Textilkészítés munkahelyei</v>
      </c>
      <c r="BI216" s="13">
        <v>1599000</v>
      </c>
      <c r="BJ216" s="10" t="s">
        <v>1866</v>
      </c>
      <c r="BK216" s="11" t="str">
        <f t="shared" si="34"/>
        <v>1599000 - Egyéb, a 1500000. csoportba tartozó, a fentiekben fel nem sorolt vegyi, robbanékony, radioaktív és biológiai anyag</v>
      </c>
    </row>
    <row r="217" spans="49:63" x14ac:dyDescent="0.2">
      <c r="AW217" s="13" t="s">
        <v>851</v>
      </c>
      <c r="AX217" s="10" t="s">
        <v>612</v>
      </c>
      <c r="AY217" s="11" t="str">
        <f t="shared" si="33"/>
        <v>01133 - Tímárműhely</v>
      </c>
      <c r="BI217" s="13">
        <v>1699000</v>
      </c>
      <c r="BJ217" s="10" t="s">
        <v>1870</v>
      </c>
      <c r="BK217" s="11" t="str">
        <f t="shared" si="34"/>
        <v>1699000 - Egyéb, a 1600000. csoportba tartozó, a fentiekben fel nem sorolt biztonsági készülék és berendezés</v>
      </c>
    </row>
    <row r="218" spans="49:63" x14ac:dyDescent="0.2">
      <c r="AW218" s="13" t="s">
        <v>956</v>
      </c>
      <c r="AX218" s="10" t="s">
        <v>717</v>
      </c>
      <c r="AY218" s="11" t="str">
        <f t="shared" si="33"/>
        <v>11200 - Tó, folyó, kikötő területe – bármely vízi jármű, fúrósziget, hajó, csónak,</v>
      </c>
      <c r="BI218" s="13">
        <v>1799000</v>
      </c>
      <c r="BJ218" s="10" t="s">
        <v>1882</v>
      </c>
      <c r="BK218" s="11" t="str">
        <f t="shared" si="34"/>
        <v>1799000 - Egyéb, a 1700000. csoportba tartozó, a fentiekben fel nem sorolt irodai berendezés, személyes felszerelés, sportfelszerelés, fegyver</v>
      </c>
    </row>
    <row r="219" spans="49:63" x14ac:dyDescent="0.2">
      <c r="AW219" s="13" t="s">
        <v>927</v>
      </c>
      <c r="AX219" s="10" t="s">
        <v>688</v>
      </c>
      <c r="AY219" s="11" t="str">
        <f t="shared" si="33"/>
        <v>06112 - Tömegközlekedési eszközök utasforgalom számára megnyitott várakozási területe zárt térben</v>
      </c>
      <c r="BI219" s="13">
        <v>1899000</v>
      </c>
      <c r="BJ219" s="10" t="s">
        <v>1889</v>
      </c>
      <c r="BK219" s="11" t="str">
        <f t="shared" si="34"/>
        <v>1899000 - Egyéb, a 1800000. csoportba tartozó, a fentiekben fel nem sorolt élő szervezet</v>
      </c>
    </row>
    <row r="220" spans="49:63" x14ac:dyDescent="0.2">
      <c r="AW220" s="13" t="s">
        <v>820</v>
      </c>
      <c r="AX220" s="10" t="s">
        <v>581</v>
      </c>
      <c r="AY220" s="11" t="str">
        <f t="shared" si="33"/>
        <v>01102 - Tüzelőberendezések</v>
      </c>
      <c r="BI220" s="13">
        <v>1999000</v>
      </c>
      <c r="BJ220" s="10" t="s">
        <v>1893</v>
      </c>
      <c r="BK220" s="11" t="str">
        <f t="shared" si="34"/>
        <v>1999000 - Egyéb, a 1900000. csoportba tartozó, a fentiekben fel nem sorolt ömlesztett hulladék</v>
      </c>
    </row>
    <row r="221" spans="49:63" x14ac:dyDescent="0.2">
      <c r="AW221" s="13" t="s">
        <v>901</v>
      </c>
      <c r="AX221" s="10" t="s">
        <v>662</v>
      </c>
      <c r="AY221" s="11" t="str">
        <f t="shared" si="33"/>
        <v>03901 - Udvar, major, szérű</v>
      </c>
      <c r="BI221" s="13">
        <v>2099000</v>
      </c>
      <c r="BJ221" s="10" t="s">
        <v>1897</v>
      </c>
      <c r="BK221" s="11" t="str">
        <f t="shared" si="34"/>
        <v>2099000 - Egyéb, a 2000000. csoportba tartozó, a fentiekben fel nem sorolt fizikai jelenség és természeti elem</v>
      </c>
    </row>
    <row r="222" spans="49:63" x14ac:dyDescent="0.2">
      <c r="AW222" s="13" t="s">
        <v>938</v>
      </c>
      <c r="AX222" s="10" t="s">
        <v>699</v>
      </c>
      <c r="AY222" s="11" t="str">
        <f t="shared" si="33"/>
        <v>06302 - Utasforgalom elöl elzárt légiforgalmi terület (kivéve javítócsarnok)</v>
      </c>
      <c r="BI222" s="13">
        <v>599000</v>
      </c>
      <c r="BJ222" s="10" t="s">
        <v>1131</v>
      </c>
      <c r="BK222" s="11" t="str">
        <f t="shared" si="34"/>
        <v>599000 - Egyéb, az 0500000. csoportba tartozó, a fentiekben fel nem sorolt energiaátviteli és -tárolási rendszer</v>
      </c>
    </row>
    <row r="223" spans="49:63" x14ac:dyDescent="0.2">
      <c r="AW223" s="13" t="s">
        <v>937</v>
      </c>
      <c r="AX223" s="10" t="s">
        <v>698</v>
      </c>
      <c r="AY223" s="11" t="str">
        <f t="shared" si="33"/>
        <v>06301 - Utasforgalom elöl elzárt vágányterület (kivéve javítócsarnok)</v>
      </c>
      <c r="BI223" s="13">
        <v>204990</v>
      </c>
      <c r="BJ223" s="10" t="s">
        <v>1069</v>
      </c>
      <c r="BK223" s="11" t="str">
        <f t="shared" si="34"/>
        <v>204990 - Egyéb, terepszint feletti ideiglenes munkaterületek</v>
      </c>
    </row>
    <row r="224" spans="49:63" x14ac:dyDescent="0.2">
      <c r="AW224" s="13" t="s">
        <v>939</v>
      </c>
      <c r="AX224" s="10" t="s">
        <v>700</v>
      </c>
      <c r="AY224" s="11" t="str">
        <f t="shared" si="33"/>
        <v>06303 - Utasforgalom elöl elzárt vízi-közlekedési terület (kivéve javító terület)</v>
      </c>
      <c r="BI224" s="13">
        <v>1405990</v>
      </c>
      <c r="BJ224" s="10" t="s">
        <v>1830</v>
      </c>
      <c r="BK224" s="11" t="str">
        <f t="shared" si="34"/>
        <v>1405990 - Egyébfajta szemcsék, porok, törmelékek</v>
      </c>
    </row>
    <row r="225" spans="49:63" x14ac:dyDescent="0.2">
      <c r="AW225" s="13" t="s">
        <v>891</v>
      </c>
      <c r="AX225" s="10" t="s">
        <v>652</v>
      </c>
      <c r="AY225" s="11" t="str">
        <f t="shared" si="33"/>
        <v>02901 - Útépítés</v>
      </c>
      <c r="BI225" s="13">
        <v>1012029</v>
      </c>
      <c r="BJ225" s="10" t="s">
        <v>1581</v>
      </c>
      <c r="BK225" s="11" t="str">
        <f t="shared" si="34"/>
        <v>1012029 - Egyengető ollók</v>
      </c>
    </row>
    <row r="226" spans="49:63" x14ac:dyDescent="0.2">
      <c r="AW226" s="13" t="s">
        <v>852</v>
      </c>
      <c r="AX226" s="10" t="s">
        <v>613</v>
      </c>
      <c r="AY226" s="11" t="str">
        <f t="shared" si="33"/>
        <v>01134 - Üveg-, kerámia-, porcelánfestő- és díszítőműhely</v>
      </c>
      <c r="BI226" s="13">
        <v>1013082</v>
      </c>
      <c r="BJ226" s="10" t="s">
        <v>1654</v>
      </c>
      <c r="BK226" s="11" t="str">
        <f t="shared" si="34"/>
        <v>1013082 - Egyengetőgépek</v>
      </c>
    </row>
    <row r="227" spans="49:63" x14ac:dyDescent="0.2">
      <c r="AW227" s="13" t="s">
        <v>853</v>
      </c>
      <c r="AX227" s="10" t="s">
        <v>614</v>
      </c>
      <c r="AY227" s="11" t="str">
        <f t="shared" si="33"/>
        <v>01135 - Üvegezőműhely</v>
      </c>
      <c r="BI227" s="13">
        <v>1602000</v>
      </c>
      <c r="BJ227" s="10" t="s">
        <v>1868</v>
      </c>
      <c r="BK227" s="11" t="str">
        <f t="shared" si="34"/>
        <v>1602000 - Egyéni védőfelszerelések (fejvédők, gázálarcok, szemvédők, testvédők, kézvédők, lábvédők, stb.)</v>
      </c>
    </row>
    <row r="228" spans="49:63" x14ac:dyDescent="0.2">
      <c r="AW228" s="13" t="s">
        <v>854</v>
      </c>
      <c r="AX228" s="10" t="s">
        <v>615</v>
      </c>
      <c r="AY228" s="11" t="str">
        <f t="shared" si="33"/>
        <v>01136 - Üvegfúvóműhely</v>
      </c>
      <c r="BI228" s="13">
        <v>1302020</v>
      </c>
      <c r="BJ228" s="10" t="s">
        <v>1788</v>
      </c>
      <c r="BK228" s="11" t="str">
        <f t="shared" si="34"/>
        <v>1302020 - Egysínű függőpályák személyszállításra</v>
      </c>
    </row>
    <row r="229" spans="49:63" x14ac:dyDescent="0.2">
      <c r="AW229" s="13" t="s">
        <v>892</v>
      </c>
      <c r="AX229" s="10" t="s">
        <v>653</v>
      </c>
      <c r="AY229" s="11" t="str">
        <f t="shared" si="33"/>
        <v>02902 - Vágányépítés</v>
      </c>
      <c r="BI229" s="13">
        <v>1301020</v>
      </c>
      <c r="BJ229" s="10" t="s">
        <v>1785</v>
      </c>
      <c r="BK229" s="11" t="str">
        <f t="shared" si="34"/>
        <v>1301020 - Egysínű függőpályák teherszállítás céljára pl. konvejor</v>
      </c>
    </row>
    <row r="230" spans="49:63" x14ac:dyDescent="0.2">
      <c r="AW230" s="13" t="s">
        <v>771</v>
      </c>
      <c r="AX230" s="10" t="s">
        <v>532</v>
      </c>
      <c r="AY230" s="11" t="str">
        <f t="shared" si="33"/>
        <v>01052 - Vágóhíd</v>
      </c>
      <c r="BI230" s="13">
        <v>902010</v>
      </c>
      <c r="BJ230" s="10" t="s">
        <v>1311</v>
      </c>
      <c r="BK230" s="11" t="str">
        <f t="shared" si="34"/>
        <v>902010 - Egytengelyes kerti traktor</v>
      </c>
    </row>
    <row r="231" spans="49:63" x14ac:dyDescent="0.2">
      <c r="AW231" s="13" t="s">
        <v>731</v>
      </c>
      <c r="AX231" s="10" t="s">
        <v>492</v>
      </c>
      <c r="AY231" s="11" t="str">
        <f t="shared" si="33"/>
        <v>01012 - Vas- és fémtermék feldolgozás</v>
      </c>
      <c r="BI231" s="13">
        <v>1002190</v>
      </c>
      <c r="BJ231" s="10" t="s">
        <v>1349</v>
      </c>
      <c r="BK231" s="11" t="str">
        <f t="shared" si="34"/>
        <v>1002190 - Ejtőkalapács</v>
      </c>
    </row>
    <row r="232" spans="49:63" x14ac:dyDescent="0.2">
      <c r="AW232" s="13" t="s">
        <v>855</v>
      </c>
      <c r="AX232" s="10" t="s">
        <v>616</v>
      </c>
      <c r="AY232" s="11" t="str">
        <f t="shared" si="33"/>
        <v>01137 - Vasalóműhely</v>
      </c>
      <c r="BI232" s="13">
        <v>1015031</v>
      </c>
      <c r="BJ232" s="10" t="s">
        <v>1677</v>
      </c>
      <c r="BK232" s="11" t="str">
        <f t="shared" si="34"/>
        <v>1015031 - Elektródafogók és kábelek</v>
      </c>
    </row>
    <row r="233" spans="49:63" x14ac:dyDescent="0.2">
      <c r="AW233" s="13" t="s">
        <v>756</v>
      </c>
      <c r="AX233" s="10" t="s">
        <v>517</v>
      </c>
      <c r="AY233" s="11" t="str">
        <f t="shared" si="33"/>
        <v>01037 - Vegyi alapanyagok előállítási helyei</v>
      </c>
      <c r="BI233" s="13">
        <v>1007180</v>
      </c>
      <c r="BJ233" s="10" t="s">
        <v>1457</v>
      </c>
      <c r="BK233" s="11" t="str">
        <f t="shared" si="34"/>
        <v>1007180 - Elektromágneses prés</v>
      </c>
    </row>
    <row r="234" spans="49:63" x14ac:dyDescent="0.2">
      <c r="AW234" s="13" t="s">
        <v>856</v>
      </c>
      <c r="AX234" s="10" t="s">
        <v>617</v>
      </c>
      <c r="AY234" s="11" t="str">
        <f t="shared" si="33"/>
        <v>01138 - Vegytisztító műhely</v>
      </c>
      <c r="BI234" s="13">
        <v>1009160</v>
      </c>
      <c r="BJ234" s="10" t="s">
        <v>1531</v>
      </c>
      <c r="BK234" s="11" t="str">
        <f t="shared" si="34"/>
        <v>1009160 - Élelmiszer prés</v>
      </c>
    </row>
    <row r="235" spans="49:63" x14ac:dyDescent="0.2">
      <c r="AW235" s="13" t="s">
        <v>872</v>
      </c>
      <c r="AX235" s="10" t="s">
        <v>633</v>
      </c>
      <c r="AY235" s="11" t="str">
        <f t="shared" si="33"/>
        <v>01305 - Verem, tároló prizma</v>
      </c>
      <c r="BI235" s="13">
        <v>1007070</v>
      </c>
      <c r="BJ235" s="10" t="s">
        <v>1446</v>
      </c>
      <c r="BK235" s="11" t="str">
        <f t="shared" si="34"/>
        <v>1007070 - Élelmiszerformázó</v>
      </c>
    </row>
    <row r="236" spans="49:63" x14ac:dyDescent="0.2">
      <c r="AW236" s="13" t="s">
        <v>877</v>
      </c>
      <c r="AX236" s="10" t="s">
        <v>638</v>
      </c>
      <c r="AY236" s="11" t="str">
        <f t="shared" si="33"/>
        <v>01310 - Veszélyes hulladék tároló, -feldolgozó</v>
      </c>
      <c r="BI236" s="13">
        <v>1012024</v>
      </c>
      <c r="BJ236" s="10" t="s">
        <v>1576</v>
      </c>
      <c r="BK236" s="11" t="str">
        <f t="shared" si="34"/>
        <v>1012024 - Élelmiszeripari vágógépek (osztógépek kenyér áruhoz, cukrászati termékekhez, és szárított tésztafélékhez, halfiléző gépek, hántoló gépek, hasító gépek, szallonabőr lefejtő gépek, nyúzógépek, húsdaráló gépek, húsdarálók, reszelő gépek, in-, idegeltávolító gépek, szeletelő gépek, szeletelők / egyenespengéjű / )</v>
      </c>
    </row>
    <row r="237" spans="49:63" x14ac:dyDescent="0.2">
      <c r="AW237" s="13" t="s">
        <v>857</v>
      </c>
      <c r="AX237" s="10" t="s">
        <v>618</v>
      </c>
      <c r="AY237" s="11" t="str">
        <f t="shared" si="33"/>
        <v>01139 - Villanyszerelő műhely</v>
      </c>
      <c r="BI237" s="13">
        <v>1015011</v>
      </c>
      <c r="BJ237" s="10" t="s">
        <v>1667</v>
      </c>
      <c r="BK237" s="11" t="str">
        <f t="shared" si="34"/>
        <v>1015011 - Ellenálláshegesztőgépek, ellenálláshegesztők</v>
      </c>
    </row>
    <row r="238" spans="49:63" x14ac:dyDescent="0.2">
      <c r="AW238" s="13" t="s">
        <v>889</v>
      </c>
      <c r="AX238" s="10" t="s">
        <v>650</v>
      </c>
      <c r="AY238" s="11" t="str">
        <f t="shared" si="33"/>
        <v>02500 - Vízen vagy víz felett található építési terület</v>
      </c>
      <c r="BI238" s="13">
        <v>401120</v>
      </c>
      <c r="BJ238" s="10" t="s">
        <v>1091</v>
      </c>
      <c r="BK238" s="11" t="str">
        <f t="shared" si="34"/>
        <v>401120 - Elosztó, osztályozó berendezések</v>
      </c>
    </row>
    <row r="239" spans="49:63" x14ac:dyDescent="0.2">
      <c r="AW239" s="13" t="s">
        <v>881</v>
      </c>
      <c r="AX239" s="10" t="s">
        <v>642</v>
      </c>
      <c r="AY239" s="11" t="str">
        <f t="shared" si="33"/>
        <v>01314 - Vízi- és légi jármű szállítmányának le- és felrakó helye</v>
      </c>
      <c r="BI239" s="13">
        <v>402040</v>
      </c>
      <c r="BJ239" s="10" t="s">
        <v>1096</v>
      </c>
      <c r="BK239" s="11" t="str">
        <f t="shared" si="34"/>
        <v>402040 - Elosztó, osztályozó mobil berendezések</v>
      </c>
    </row>
    <row r="240" spans="49:63" x14ac:dyDescent="0.2">
      <c r="AW240" s="13" t="s">
        <v>864</v>
      </c>
      <c r="AX240" s="10" t="s">
        <v>625</v>
      </c>
      <c r="AY240" s="11" t="str">
        <f t="shared" si="33"/>
        <v>01204 - Vízi-közlekedési eszköz javítócsarnok, sólyatér</v>
      </c>
      <c r="BI240" s="13">
        <v>1013057</v>
      </c>
      <c r="BJ240" s="10" t="s">
        <v>1646</v>
      </c>
      <c r="BK240" s="11" t="str">
        <f t="shared" si="34"/>
        <v>1013057 - Előnyomógépek</v>
      </c>
    </row>
    <row r="241" spans="49:63" x14ac:dyDescent="0.2">
      <c r="AW241" s="13" t="s">
        <v>793</v>
      </c>
      <c r="AX241" s="10" t="s">
        <v>554</v>
      </c>
      <c r="AY241" s="11" t="str">
        <f t="shared" si="33"/>
        <v>01074 - Vízmű-telep</v>
      </c>
      <c r="BI241" s="13">
        <v>101040</v>
      </c>
      <c r="BJ241" s="10" t="s">
        <v>1033</v>
      </c>
      <c r="BK241" s="11" t="str">
        <f t="shared" si="34"/>
        <v>101040 - Előre gyártott épület fából</v>
      </c>
    </row>
    <row r="242" spans="49:63" x14ac:dyDescent="0.2">
      <c r="AW242" s="13" t="s">
        <v>858</v>
      </c>
      <c r="AX242" s="10" t="s">
        <v>619</v>
      </c>
      <c r="AY242" s="11" t="str">
        <f t="shared" si="33"/>
        <v>01140 - Vulkanizáló (gumijavító) műhely</v>
      </c>
      <c r="BI242" s="13">
        <v>101050</v>
      </c>
      <c r="BJ242" s="10" t="s">
        <v>1034</v>
      </c>
      <c r="BK242" s="11" t="str">
        <f t="shared" si="34"/>
        <v>101050 - Előre gyártott épület fémből</v>
      </c>
    </row>
    <row r="243" spans="49:63" x14ac:dyDescent="0.2">
      <c r="AW243" s="13" t="s">
        <v>869</v>
      </c>
      <c r="AX243" s="10" t="s">
        <v>630</v>
      </c>
      <c r="AY243" s="11" t="str">
        <f t="shared" si="33"/>
        <v>01302 - Zárt -fedett-rakodótér, tárház</v>
      </c>
      <c r="BI243" s="13">
        <v>101060</v>
      </c>
      <c r="BJ243" s="10" t="s">
        <v>1035</v>
      </c>
      <c r="BK243" s="11" t="str">
        <f t="shared" si="34"/>
        <v>101060 - Előre gyártott épület műanyagból</v>
      </c>
    </row>
    <row r="244" spans="49:63" x14ac:dyDescent="0.2">
      <c r="AW244" s="13" t="s">
        <v>859</v>
      </c>
      <c r="AX244" s="10" t="s">
        <v>620</v>
      </c>
      <c r="AY244" s="11" t="str">
        <f t="shared" si="33"/>
        <v>01141 - Zománcozó műhely</v>
      </c>
      <c r="BI244" s="13">
        <v>1401011</v>
      </c>
      <c r="BJ244" s="10" t="s">
        <v>1808</v>
      </c>
      <c r="BK244" s="11" t="str">
        <f t="shared" si="34"/>
        <v>1401011 - Előregyártott elemek (ajtók, ablakok, válaszfalak)</v>
      </c>
    </row>
    <row r="245" spans="49:63" x14ac:dyDescent="0.2">
      <c r="AW245" s="13" t="s">
        <v>961</v>
      </c>
      <c r="AX245" s="10" t="s">
        <v>722</v>
      </c>
      <c r="AY245" s="11" t="str">
        <f t="shared" ref="AY245" si="35">CONCATENATE(AW245," - ",AX245)</f>
        <v>99900 - Egyéb, a fentiekben fel nem sorolt munkakörnyezet</v>
      </c>
      <c r="BI245" s="13">
        <v>1806000</v>
      </c>
      <c r="BJ245" s="10" t="s">
        <v>1888</v>
      </c>
      <c r="BK245" s="11" t="str">
        <f t="shared" si="34"/>
        <v>1806000 - Emberek</v>
      </c>
    </row>
    <row r="246" spans="49:63" x14ac:dyDescent="0.2">
      <c r="BI246" s="13">
        <v>1411000</v>
      </c>
      <c r="BJ246" s="10" t="s">
        <v>1843</v>
      </c>
      <c r="BK246" s="11" t="str">
        <f t="shared" si="34"/>
        <v>1411000 - Emelő berendezésről , daruról lógó teher</v>
      </c>
    </row>
    <row r="247" spans="49:63" x14ac:dyDescent="0.2">
      <c r="BI247" s="13">
        <v>1102020</v>
      </c>
      <c r="BJ247" s="10" t="s">
        <v>1726</v>
      </c>
      <c r="BK247" s="11" t="str">
        <f t="shared" si="34"/>
        <v>1102020 - Emelő csigaszerkezetek</v>
      </c>
    </row>
    <row r="248" spans="49:63" x14ac:dyDescent="0.2">
      <c r="BI248" s="13">
        <v>1409010</v>
      </c>
      <c r="BJ248" s="10" t="s">
        <v>1839</v>
      </c>
      <c r="BK248" s="11" t="str">
        <f t="shared" si="34"/>
        <v>1409010 - Emelő csigaszerkezetre, darura függesztett rakományok</v>
      </c>
    </row>
    <row r="249" spans="49:63" x14ac:dyDescent="0.2">
      <c r="BI249" s="13">
        <v>1105020</v>
      </c>
      <c r="BJ249" s="10" t="s">
        <v>1748</v>
      </c>
      <c r="BK249" s="11" t="str">
        <f t="shared" si="34"/>
        <v>1105020 - Emelőgerendák, markolók, elektromágnesek, szívóemelők, szívókorongok</v>
      </c>
    </row>
    <row r="250" spans="49:63" x14ac:dyDescent="0.2">
      <c r="BI250" s="13">
        <v>1104010</v>
      </c>
      <c r="BJ250" s="10" t="s">
        <v>1738</v>
      </c>
      <c r="BK250" s="11" t="str">
        <f t="shared" si="34"/>
        <v>1104010 - Emelőszerkezet nélküli szállító berendezések</v>
      </c>
    </row>
    <row r="251" spans="49:63" x14ac:dyDescent="0.2">
      <c r="BI251" s="13">
        <v>1104020</v>
      </c>
      <c r="BJ251" s="10" t="s">
        <v>1743</v>
      </c>
      <c r="BK251" s="11" t="str">
        <f t="shared" si="34"/>
        <v>1104020 - Emelővillás targoncák</v>
      </c>
    </row>
    <row r="252" spans="49:63" x14ac:dyDescent="0.2">
      <c r="BI252" s="13">
        <v>1008250</v>
      </c>
      <c r="BJ252" s="10" t="s">
        <v>1497</v>
      </c>
      <c r="BK252" s="11" t="str">
        <f t="shared" si="34"/>
        <v>1008250 - Enyvező gép</v>
      </c>
    </row>
    <row r="253" spans="49:63" x14ac:dyDescent="0.2">
      <c r="BI253" s="13">
        <v>1008290</v>
      </c>
      <c r="BJ253" s="10" t="s">
        <v>1501</v>
      </c>
      <c r="BK253" s="11" t="str">
        <f t="shared" si="34"/>
        <v>1008290 - Enyvező prés</v>
      </c>
    </row>
    <row r="254" spans="49:63" x14ac:dyDescent="0.2">
      <c r="BI254" s="13">
        <v>1013085</v>
      </c>
      <c r="BJ254" s="10" t="s">
        <v>1657</v>
      </c>
      <c r="BK254" s="11" t="str">
        <f t="shared" si="34"/>
        <v>1013085 - Enyvfelhordógépek</v>
      </c>
    </row>
    <row r="255" spans="49:63" x14ac:dyDescent="0.2">
      <c r="BI255" s="13" t="s">
        <v>1027</v>
      </c>
      <c r="BJ255" s="10" t="s">
        <v>1030</v>
      </c>
      <c r="BK255" s="11" t="str">
        <f t="shared" si="34"/>
        <v>0101010 - Épületasztalos- és ép. ács- termék fából (pl. nyílászáró)</v>
      </c>
    </row>
    <row r="256" spans="49:63" x14ac:dyDescent="0.2">
      <c r="BI256" s="13">
        <v>1002710</v>
      </c>
      <c r="BJ256" s="10" t="s">
        <v>1401</v>
      </c>
      <c r="BK256" s="11" t="str">
        <f t="shared" si="34"/>
        <v>1002710 - Erjesztő kád</v>
      </c>
    </row>
    <row r="257" spans="61:63" x14ac:dyDescent="0.2">
      <c r="BI257" s="13">
        <v>1009100</v>
      </c>
      <c r="BJ257" s="10" t="s">
        <v>1525</v>
      </c>
      <c r="BK257" s="11" t="str">
        <f t="shared" si="34"/>
        <v>1009100 - Expanziós gép, habgenerátor</v>
      </c>
    </row>
    <row r="258" spans="61:63" x14ac:dyDescent="0.2">
      <c r="BI258" s="13">
        <v>1009040</v>
      </c>
      <c r="BJ258" s="10" t="s">
        <v>1519</v>
      </c>
      <c r="BK258" s="11" t="str">
        <f t="shared" si="34"/>
        <v>1009040 - Extrudáló, ill. fröccsöntő prések (fémmegmunkálás)</v>
      </c>
    </row>
    <row r="259" spans="61:63" x14ac:dyDescent="0.2">
      <c r="BI259" s="13">
        <v>102030</v>
      </c>
      <c r="BJ259" s="10" t="s">
        <v>1040</v>
      </c>
      <c r="BK259" s="11" t="str">
        <f t="shared" si="34"/>
        <v>102030 - Fa</v>
      </c>
    </row>
    <row r="260" spans="61:63" x14ac:dyDescent="0.2">
      <c r="BI260" s="13">
        <v>1012091</v>
      </c>
      <c r="BJ260" s="10" t="s">
        <v>1595</v>
      </c>
      <c r="BK260" s="11" t="str">
        <f t="shared" si="34"/>
        <v>1012091 - Fa- és egyéb anyagokhoz csiszológépek</v>
      </c>
    </row>
    <row r="261" spans="61:63" x14ac:dyDescent="0.2">
      <c r="BI261" s="13">
        <v>1012083</v>
      </c>
      <c r="BJ261" s="10" t="s">
        <v>1593</v>
      </c>
      <c r="BK261" s="11" t="str">
        <f t="shared" ref="BK261:BK324" si="36">CONCATENATE(BI261," - ",BJ261)</f>
        <v>1012083 - Fa- és egyéb anyagokhoz használatos vágógépek</v>
      </c>
    </row>
    <row r="262" spans="61:63" x14ac:dyDescent="0.2">
      <c r="BI262" s="13">
        <v>603020</v>
      </c>
      <c r="BJ262" s="10" t="s">
        <v>1146</v>
      </c>
      <c r="BK262" s="11" t="str">
        <f t="shared" si="36"/>
        <v>603020 - Fafaragókés, fametsző (nem kertészeti)</v>
      </c>
    </row>
    <row r="263" spans="61:63" x14ac:dyDescent="0.2">
      <c r="BI263" s="13">
        <v>1010130</v>
      </c>
      <c r="BJ263" s="10" t="s">
        <v>1554</v>
      </c>
      <c r="BK263" s="11" t="str">
        <f t="shared" si="36"/>
        <v>1010130 - Faipari automata megmunkáló gépsor</v>
      </c>
    </row>
    <row r="264" spans="61:63" x14ac:dyDescent="0.2">
      <c r="BI264" s="13">
        <v>1010110</v>
      </c>
      <c r="BJ264" s="10" t="s">
        <v>1552</v>
      </c>
      <c r="BK264" s="11" t="str">
        <f t="shared" si="36"/>
        <v>1010110 - Faipari csiszológép</v>
      </c>
    </row>
    <row r="265" spans="61:63" x14ac:dyDescent="0.2">
      <c r="BI265" s="13">
        <v>1010120</v>
      </c>
      <c r="BJ265" s="10" t="s">
        <v>1553</v>
      </c>
      <c r="BK265" s="11" t="str">
        <f t="shared" si="36"/>
        <v>1010120 - Faipari esztergagép</v>
      </c>
    </row>
    <row r="266" spans="61:63" x14ac:dyDescent="0.2">
      <c r="BI266" s="13">
        <v>1010140</v>
      </c>
      <c r="BJ266" s="10" t="s">
        <v>1555</v>
      </c>
      <c r="BK266" s="11" t="str">
        <f t="shared" si="36"/>
        <v>1010140 - Faipari fúrógép</v>
      </c>
    </row>
    <row r="267" spans="61:63" x14ac:dyDescent="0.2">
      <c r="BI267" s="13">
        <v>1010100</v>
      </c>
      <c r="BJ267" s="10" t="s">
        <v>1551</v>
      </c>
      <c r="BK267" s="11" t="str">
        <f t="shared" si="36"/>
        <v>1010100 - Faipari fűrészgép</v>
      </c>
    </row>
    <row r="268" spans="61:63" x14ac:dyDescent="0.2">
      <c r="BI268" s="13">
        <v>1010090</v>
      </c>
      <c r="BJ268" s="10" t="s">
        <v>1550</v>
      </c>
      <c r="BK268" s="11" t="str">
        <f t="shared" si="36"/>
        <v>1010090 - Faipari gyalugép</v>
      </c>
    </row>
    <row r="269" spans="61:63" x14ac:dyDescent="0.2">
      <c r="BI269" s="13">
        <v>1010080</v>
      </c>
      <c r="BJ269" s="10" t="s">
        <v>1549</v>
      </c>
      <c r="BK269" s="11" t="str">
        <f t="shared" si="36"/>
        <v>1010080 - Faipari marógép</v>
      </c>
    </row>
    <row r="270" spans="61:63" x14ac:dyDescent="0.2">
      <c r="BI270" s="13">
        <v>1801000</v>
      </c>
      <c r="BJ270" s="10" t="s">
        <v>1883</v>
      </c>
      <c r="BK270" s="11" t="str">
        <f t="shared" si="36"/>
        <v>1801000 - Fák, növények, ültetvények, gombák, stb.</v>
      </c>
    </row>
    <row r="271" spans="61:63" x14ac:dyDescent="0.2">
      <c r="BI271" s="13">
        <v>803000</v>
      </c>
      <c r="BJ271" s="10" t="s">
        <v>1266</v>
      </c>
      <c r="BK271" s="11" t="str">
        <f t="shared" si="36"/>
        <v>803000 - Faragás, hornyolás, vésés, nyírás céljára szolgáló szerszám</v>
      </c>
    </row>
    <row r="272" spans="61:63" x14ac:dyDescent="0.2">
      <c r="BI272" s="13">
        <v>1002530</v>
      </c>
      <c r="BJ272" s="10" t="s">
        <v>1383</v>
      </c>
      <c r="BK272" s="11" t="str">
        <f t="shared" si="36"/>
        <v>1002530 - Farkasoló gép</v>
      </c>
    </row>
    <row r="273" spans="61:63" x14ac:dyDescent="0.2">
      <c r="BI273" s="13">
        <v>1010170</v>
      </c>
      <c r="BJ273" s="10" t="s">
        <v>1558</v>
      </c>
      <c r="BK273" s="11" t="str">
        <f t="shared" si="36"/>
        <v>1010170 - Fazekaskorong</v>
      </c>
    </row>
    <row r="274" spans="61:63" x14ac:dyDescent="0.2">
      <c r="BI274" s="13">
        <v>1013061</v>
      </c>
      <c r="BJ274" s="10" t="s">
        <v>1649</v>
      </c>
      <c r="BK274" s="11" t="str">
        <f t="shared" si="36"/>
        <v>1013061 - Fecskendős nyomókamrák</v>
      </c>
    </row>
    <row r="275" spans="61:63" x14ac:dyDescent="0.2">
      <c r="BI275" s="13">
        <v>614010</v>
      </c>
      <c r="BJ275" s="10" t="s">
        <v>1187</v>
      </c>
      <c r="BK275" s="11" t="str">
        <f t="shared" si="36"/>
        <v>614010 - Fecskendőtű</v>
      </c>
    </row>
    <row r="276" spans="61:63" x14ac:dyDescent="0.2">
      <c r="BI276" s="13">
        <v>1705000</v>
      </c>
      <c r="BJ276" s="10" t="s">
        <v>1878</v>
      </c>
      <c r="BK276" s="11" t="str">
        <f t="shared" si="36"/>
        <v>1705000 - Fegyverek (lő, vágó, szúró, egyéb)</v>
      </c>
    </row>
    <row r="277" spans="61:63" x14ac:dyDescent="0.2">
      <c r="BI277" s="13">
        <v>1007030</v>
      </c>
      <c r="BJ277" s="10" t="s">
        <v>1442</v>
      </c>
      <c r="BK277" s="11" t="str">
        <f t="shared" si="36"/>
        <v>1007030 - Fejes csavar, csavar, szeg, rugóformázó prés</v>
      </c>
    </row>
    <row r="278" spans="61:63" x14ac:dyDescent="0.2">
      <c r="BI278" s="13">
        <v>1018010</v>
      </c>
      <c r="BJ278" s="10" t="s">
        <v>1715</v>
      </c>
      <c r="BK278" s="11" t="str">
        <f t="shared" si="36"/>
        <v>1018010 - Fejőgépek</v>
      </c>
    </row>
    <row r="279" spans="61:63" x14ac:dyDescent="0.2">
      <c r="BI279" s="13">
        <v>602040</v>
      </c>
      <c r="BJ279" s="10" t="s">
        <v>1141</v>
      </c>
      <c r="BK279" s="11" t="str">
        <f t="shared" si="36"/>
        <v>602040 - Fejsze, szekerce, rönkhasító ék</v>
      </c>
    </row>
    <row r="280" spans="61:63" x14ac:dyDescent="0.2">
      <c r="BI280" s="13">
        <v>1002490</v>
      </c>
      <c r="BJ280" s="10" t="s">
        <v>1379</v>
      </c>
      <c r="BK280" s="11" t="str">
        <f t="shared" si="36"/>
        <v>1002490 - Felfejtő és bogozó gép</v>
      </c>
    </row>
    <row r="281" spans="61:63" x14ac:dyDescent="0.2">
      <c r="BI281" s="13">
        <v>1012104</v>
      </c>
      <c r="BJ281" s="10" t="s">
        <v>1601</v>
      </c>
      <c r="BK281" s="11" t="str">
        <f t="shared" si="36"/>
        <v>1012104 - Felsőbőrhasító gépek</v>
      </c>
    </row>
    <row r="282" spans="61:63" x14ac:dyDescent="0.2">
      <c r="BI282" s="13">
        <v>1103013</v>
      </c>
      <c r="BJ282" s="10" t="s">
        <v>1734</v>
      </c>
      <c r="BK282" s="11" t="str">
        <f t="shared" si="36"/>
        <v>1103013 - Felsőpályás futódaruk, portáldaruk, bakdaruk, forgódaruk, stb.</v>
      </c>
    </row>
    <row r="283" spans="61:63" x14ac:dyDescent="0.2">
      <c r="BI283" s="13">
        <v>1014010</v>
      </c>
      <c r="BJ283" s="10" t="s">
        <v>1663</v>
      </c>
      <c r="BK283" s="11" t="str">
        <f t="shared" si="36"/>
        <v>1014010 - Felületkezető berendezések (krómozás, kadmilmozás, nikkelezés, cianidálás stb. céljára)</v>
      </c>
    </row>
    <row r="284" spans="61:63" x14ac:dyDescent="0.2">
      <c r="BI284" s="13">
        <v>1014020</v>
      </c>
      <c r="BJ284" s="10" t="s">
        <v>1664</v>
      </c>
      <c r="BK284" s="11" t="str">
        <f t="shared" si="36"/>
        <v>1014020 - Felületkezető berendezések(galvanizálás, ónozás, tükörpolírozás, stb. céljára)</v>
      </c>
    </row>
    <row r="285" spans="61:63" x14ac:dyDescent="0.2">
      <c r="BI285" s="13">
        <v>1013030</v>
      </c>
      <c r="BJ285" s="10" t="s">
        <v>1630</v>
      </c>
      <c r="BK285" s="11" t="str">
        <f t="shared" si="36"/>
        <v>1013030 - Felületszárító gépek, a szárítókamrák kivételével</v>
      </c>
    </row>
    <row r="286" spans="61:63" x14ac:dyDescent="0.2">
      <c r="BI286" s="13">
        <v>1102010</v>
      </c>
      <c r="BJ286" s="10" t="s">
        <v>1725</v>
      </c>
      <c r="BK286" s="11" t="str">
        <f t="shared" si="36"/>
        <v>1102010 - Felvonók (személy, teher, stb.)</v>
      </c>
    </row>
    <row r="287" spans="61:63" x14ac:dyDescent="0.2">
      <c r="BI287" s="13">
        <v>102040</v>
      </c>
      <c r="BJ287" s="10" t="s">
        <v>1041</v>
      </c>
      <c r="BK287" s="11" t="str">
        <f t="shared" si="36"/>
        <v>102040 - Fém</v>
      </c>
    </row>
    <row r="288" spans="61:63" x14ac:dyDescent="0.2">
      <c r="BI288" s="13">
        <v>1014021</v>
      </c>
      <c r="BJ288" s="10" t="s">
        <v>1665</v>
      </c>
      <c r="BK288" s="11" t="str">
        <f t="shared" si="36"/>
        <v>1014021 - Fémezőgépek (fémszóró berendezések, koptatóberendezések)</v>
      </c>
    </row>
    <row r="289" spans="61:63" x14ac:dyDescent="0.2">
      <c r="BI289" s="13">
        <v>601050</v>
      </c>
      <c r="BJ289" s="10" t="s">
        <v>1136</v>
      </c>
      <c r="BK289" s="11" t="str">
        <f t="shared" si="36"/>
        <v>601050 - Fémfűrész</v>
      </c>
    </row>
    <row r="290" spans="61:63" x14ac:dyDescent="0.2">
      <c r="BI290" s="13">
        <v>1010060</v>
      </c>
      <c r="BJ290" s="10" t="s">
        <v>1547</v>
      </c>
      <c r="BK290" s="11" t="str">
        <f t="shared" si="36"/>
        <v>1010060 - Fémipari automata megmunkáló gépsor</v>
      </c>
    </row>
    <row r="291" spans="61:63" x14ac:dyDescent="0.2">
      <c r="BI291" s="13">
        <v>1010040</v>
      </c>
      <c r="BJ291" s="10" t="s">
        <v>1545</v>
      </c>
      <c r="BK291" s="11" t="str">
        <f t="shared" si="36"/>
        <v>1010040 - Fémipari csiszológép</v>
      </c>
    </row>
    <row r="292" spans="61:63" x14ac:dyDescent="0.2">
      <c r="BI292" s="13">
        <v>1010050</v>
      </c>
      <c r="BJ292" s="10" t="s">
        <v>1546</v>
      </c>
      <c r="BK292" s="11" t="str">
        <f t="shared" si="36"/>
        <v>1010050 - Fémipari esztergagép</v>
      </c>
    </row>
    <row r="293" spans="61:63" x14ac:dyDescent="0.2">
      <c r="BI293" s="13">
        <v>1010070</v>
      </c>
      <c r="BJ293" s="10" t="s">
        <v>1548</v>
      </c>
      <c r="BK293" s="11" t="str">
        <f t="shared" si="36"/>
        <v>1010070 - Fémipari fúrógép</v>
      </c>
    </row>
    <row r="294" spans="61:63" x14ac:dyDescent="0.2">
      <c r="BI294" s="13">
        <v>1010030</v>
      </c>
      <c r="BJ294" s="10" t="s">
        <v>1544</v>
      </c>
      <c r="BK294" s="11" t="str">
        <f t="shared" si="36"/>
        <v>1010030 - Fémipari fűrészgép</v>
      </c>
    </row>
    <row r="295" spans="61:63" x14ac:dyDescent="0.2">
      <c r="BI295" s="13">
        <v>1010020</v>
      </c>
      <c r="BJ295" s="10" t="s">
        <v>1543</v>
      </c>
      <c r="BK295" s="11" t="str">
        <f t="shared" si="36"/>
        <v>1010020 - Fémipari gyalugép</v>
      </c>
    </row>
    <row r="296" spans="61:63" x14ac:dyDescent="0.2">
      <c r="BI296" s="13">
        <v>1010010</v>
      </c>
      <c r="BJ296" s="10" t="s">
        <v>1542</v>
      </c>
      <c r="BK296" s="11" t="str">
        <f t="shared" si="36"/>
        <v>1010010 - Fémipari marógép</v>
      </c>
    </row>
    <row r="297" spans="61:63" x14ac:dyDescent="0.2">
      <c r="BI297" s="13">
        <v>1004020</v>
      </c>
      <c r="BJ297" s="10" t="s">
        <v>1421</v>
      </c>
      <c r="BK297" s="11" t="str">
        <f t="shared" si="36"/>
        <v>1004020 - Fémkezelő berendezés</v>
      </c>
    </row>
    <row r="298" spans="61:63" x14ac:dyDescent="0.2">
      <c r="BI298" s="13">
        <v>1015093</v>
      </c>
      <c r="BJ298" s="10" t="s">
        <v>1689</v>
      </c>
      <c r="BK298" s="11" t="str">
        <f t="shared" si="36"/>
        <v>1015093 - Fémlemez és huzaltekercselő-gépek</v>
      </c>
    </row>
    <row r="299" spans="61:63" x14ac:dyDescent="0.2">
      <c r="BI299" s="13">
        <v>1007010</v>
      </c>
      <c r="BJ299" s="10" t="s">
        <v>1440</v>
      </c>
      <c r="BK299" s="11" t="str">
        <f t="shared" si="36"/>
        <v>1007010 - Fémlemez-, fémlap-hajlító gép</v>
      </c>
    </row>
    <row r="300" spans="61:63" x14ac:dyDescent="0.2">
      <c r="BI300" s="13">
        <v>1008300</v>
      </c>
      <c r="BJ300" s="10" t="s">
        <v>1502</v>
      </c>
      <c r="BK300" s="11" t="str">
        <f t="shared" si="36"/>
        <v>1008300 - Fémlemez-fényesítő gép</v>
      </c>
    </row>
    <row r="301" spans="61:63" x14ac:dyDescent="0.2">
      <c r="BI301" s="13">
        <v>1007260</v>
      </c>
      <c r="BJ301" s="10" t="s">
        <v>1465</v>
      </c>
      <c r="BK301" s="11" t="str">
        <f t="shared" si="36"/>
        <v>1007260 - Fényezőprés (fényképészet)</v>
      </c>
    </row>
    <row r="302" spans="61:63" x14ac:dyDescent="0.2">
      <c r="BI302" s="13">
        <v>1703020</v>
      </c>
      <c r="BJ302" s="10" t="s">
        <v>1874</v>
      </c>
      <c r="BK302" s="11" t="str">
        <f t="shared" si="36"/>
        <v>1703020 - Fényképészeti berenezdések</v>
      </c>
    </row>
    <row r="303" spans="61:63" x14ac:dyDescent="0.2">
      <c r="BI303" s="13">
        <v>1805000</v>
      </c>
      <c r="BJ303" s="10" t="s">
        <v>1887</v>
      </c>
      <c r="BK303" s="11" t="str">
        <f t="shared" si="36"/>
        <v>1805000 - Fertőző vírusok</v>
      </c>
    </row>
    <row r="304" spans="61:63" x14ac:dyDescent="0.2">
      <c r="BI304" s="13">
        <v>1013063</v>
      </c>
      <c r="BJ304" s="10" t="s">
        <v>1651</v>
      </c>
      <c r="BK304" s="11" t="str">
        <f t="shared" si="36"/>
        <v>1013063 - Festékszóró pisztolyok</v>
      </c>
    </row>
    <row r="305" spans="61:63" x14ac:dyDescent="0.2">
      <c r="BI305" s="13">
        <v>811000</v>
      </c>
      <c r="BJ305" s="10" t="s">
        <v>1274</v>
      </c>
      <c r="BK305" s="11" t="str">
        <f t="shared" si="36"/>
        <v>811000 - Festés, mázolás céljára használt eszköz</v>
      </c>
    </row>
    <row r="306" spans="61:63" x14ac:dyDescent="0.2">
      <c r="BI306" s="13">
        <v>1013062</v>
      </c>
      <c r="BJ306" s="10" t="s">
        <v>1650</v>
      </c>
      <c r="BK306" s="11" t="str">
        <f t="shared" si="36"/>
        <v>1013062 - Festőberendezések</v>
      </c>
    </row>
    <row r="307" spans="61:63" x14ac:dyDescent="0.2">
      <c r="BI307" s="13">
        <v>611020</v>
      </c>
      <c r="BJ307" s="10" t="s">
        <v>1175</v>
      </c>
      <c r="BK307" s="11" t="str">
        <f t="shared" si="36"/>
        <v>611020 - Festőhenger</v>
      </c>
    </row>
    <row r="308" spans="61:63" x14ac:dyDescent="0.2">
      <c r="BI308" s="13">
        <v>612030</v>
      </c>
      <c r="BJ308" s="10" t="s">
        <v>1179</v>
      </c>
      <c r="BK308" s="11" t="str">
        <f t="shared" si="36"/>
        <v>612030 - Feszítőrúd</v>
      </c>
    </row>
    <row r="309" spans="61:63" x14ac:dyDescent="0.2">
      <c r="BI309" s="13">
        <v>2001000</v>
      </c>
      <c r="BJ309" s="10" t="s">
        <v>1894</v>
      </c>
      <c r="BK309" s="11" t="str">
        <f t="shared" si="36"/>
        <v>2001000 - Fizikai jelenségek, zaj, természetes sugárzás, mesterséges sugárzás, légnyomás növekedés-csökkenés, stb.</v>
      </c>
    </row>
    <row r="310" spans="61:63" x14ac:dyDescent="0.2">
      <c r="BI310" s="13">
        <v>614030</v>
      </c>
      <c r="BJ310" s="10" t="s">
        <v>1189</v>
      </c>
      <c r="BK310" s="11" t="str">
        <f t="shared" si="36"/>
        <v>614030 - Fogászati berendezések</v>
      </c>
    </row>
    <row r="311" spans="61:63" x14ac:dyDescent="0.2">
      <c r="BI311" s="13">
        <v>703040</v>
      </c>
      <c r="BJ311" s="10" t="s">
        <v>1209</v>
      </c>
      <c r="BK311" s="11" t="str">
        <f t="shared" si="36"/>
        <v>703040 - Fogászati fúró</v>
      </c>
    </row>
    <row r="312" spans="61:63" x14ac:dyDescent="0.2">
      <c r="BI312" s="13">
        <v>615020</v>
      </c>
      <c r="BJ312" s="10" t="s">
        <v>1191</v>
      </c>
      <c r="BK312" s="11" t="str">
        <f t="shared" si="36"/>
        <v>615020 - Fogó</v>
      </c>
    </row>
    <row r="313" spans="61:63" x14ac:dyDescent="0.2">
      <c r="BI313" s="13">
        <v>402020</v>
      </c>
      <c r="BJ313" s="10" t="s">
        <v>1094</v>
      </c>
      <c r="BK313" s="11" t="str">
        <f t="shared" si="36"/>
        <v>402020 - Folyadékot, nagy viszkozitású terméket szállító mobil csőhálózat és szerelvények</v>
      </c>
    </row>
    <row r="314" spans="61:63" x14ac:dyDescent="0.2">
      <c r="BI314" s="13">
        <v>401080</v>
      </c>
      <c r="BJ314" s="10" t="s">
        <v>1087</v>
      </c>
      <c r="BK314" s="11" t="str">
        <f t="shared" si="36"/>
        <v>401080 - Folyadékot, nagy viszkozitású terméket szállító rögzített csőhálózat</v>
      </c>
    </row>
    <row r="315" spans="61:63" x14ac:dyDescent="0.2">
      <c r="BI315" s="13">
        <v>1012131</v>
      </c>
      <c r="BJ315" s="10" t="s">
        <v>1612</v>
      </c>
      <c r="BK315" s="11" t="str">
        <f t="shared" si="36"/>
        <v>1012131 - Folyadéksugaras vágógépek</v>
      </c>
    </row>
    <row r="316" spans="61:63" x14ac:dyDescent="0.2">
      <c r="BI316" s="13">
        <v>1013026</v>
      </c>
      <c r="BJ316" s="10" t="s">
        <v>1626</v>
      </c>
      <c r="BK316" s="11" t="str">
        <f t="shared" si="36"/>
        <v>1013026 - Folyamatos mosóberendezések (pl. mosóalagút)</v>
      </c>
    </row>
    <row r="317" spans="61:63" x14ac:dyDescent="0.2">
      <c r="BI317" s="13">
        <v>1009180</v>
      </c>
      <c r="BJ317" s="10" t="s">
        <v>1533</v>
      </c>
      <c r="BK317" s="11" t="str">
        <f t="shared" si="36"/>
        <v>1009180 - Folyamatos nyomással formázó gép, rotációs öntőgép</v>
      </c>
    </row>
    <row r="318" spans="61:63" x14ac:dyDescent="0.2">
      <c r="BI318" s="13">
        <v>401040</v>
      </c>
      <c r="BJ318" s="10" t="s">
        <v>1083</v>
      </c>
      <c r="BK318" s="11" t="str">
        <f t="shared" si="36"/>
        <v>401040 - Forgács elszívó</v>
      </c>
    </row>
    <row r="319" spans="61:63" x14ac:dyDescent="0.2">
      <c r="BI319" s="13">
        <v>1012041</v>
      </c>
      <c r="BJ319" s="10" t="s">
        <v>1586</v>
      </c>
      <c r="BK319" s="11" t="str">
        <f t="shared" si="36"/>
        <v>1012041 - Forgópengés szeletelők, tárcsás szeletelők</v>
      </c>
    </row>
    <row r="320" spans="61:63" x14ac:dyDescent="0.2">
      <c r="BI320" s="13">
        <v>1002300</v>
      </c>
      <c r="BJ320" s="10" t="s">
        <v>1360</v>
      </c>
      <c r="BK320" s="11" t="str">
        <f t="shared" si="36"/>
        <v>1002300 - Forgórosta</v>
      </c>
    </row>
    <row r="321" spans="61:63" x14ac:dyDescent="0.2">
      <c r="BI321" s="13">
        <v>1002290</v>
      </c>
      <c r="BJ321" s="10" t="s">
        <v>1359</v>
      </c>
      <c r="BK321" s="11" t="str">
        <f t="shared" si="36"/>
        <v>1002290 - Forgószita-, osztályozó</v>
      </c>
    </row>
    <row r="322" spans="61:63" x14ac:dyDescent="0.2">
      <c r="BI322" s="13">
        <v>1008350</v>
      </c>
      <c r="BJ322" s="10" t="s">
        <v>1507</v>
      </c>
      <c r="BK322" s="11" t="str">
        <f t="shared" si="36"/>
        <v>1008350 - Formázó gép pékség részére</v>
      </c>
    </row>
    <row r="323" spans="61:63" x14ac:dyDescent="0.2">
      <c r="BI323" s="13">
        <v>102050</v>
      </c>
      <c r="BJ323" s="10" t="s">
        <v>1042</v>
      </c>
      <c r="BK323" s="11" t="str">
        <f t="shared" si="36"/>
        <v>102050 - Föld</v>
      </c>
    </row>
    <row r="324" spans="61:63" x14ac:dyDescent="0.2">
      <c r="BI324" s="13">
        <v>901090</v>
      </c>
      <c r="BJ324" s="10" t="s">
        <v>1288</v>
      </c>
      <c r="BK324" s="11" t="str">
        <f t="shared" si="36"/>
        <v>901090 - Földgyalu</v>
      </c>
    </row>
    <row r="325" spans="61:63" x14ac:dyDescent="0.2">
      <c r="BI325" s="13">
        <v>502150</v>
      </c>
      <c r="BJ325" s="10" t="s">
        <v>1125</v>
      </c>
      <c r="BK325" s="11" t="str">
        <f t="shared" ref="BK325:BK388" si="37">CONCATENATE(BI325," - ",BJ325)</f>
        <v>502150 - Földkábel</v>
      </c>
    </row>
    <row r="326" spans="61:63" x14ac:dyDescent="0.2">
      <c r="BI326" s="13">
        <v>1004140</v>
      </c>
      <c r="BJ326" s="10" t="s">
        <v>1433</v>
      </c>
      <c r="BK326" s="11" t="str">
        <f t="shared" si="37"/>
        <v>1004140 - Főző és újramelegítő edény</v>
      </c>
    </row>
    <row r="327" spans="61:63" x14ac:dyDescent="0.2">
      <c r="BI327" s="13">
        <v>1009060</v>
      </c>
      <c r="BJ327" s="10" t="s">
        <v>1521</v>
      </c>
      <c r="BK327" s="11" t="str">
        <f t="shared" si="37"/>
        <v>1009060 - Fröccsöntő gép</v>
      </c>
    </row>
    <row r="328" spans="61:63" x14ac:dyDescent="0.2">
      <c r="BI328" s="13">
        <v>1012081</v>
      </c>
      <c r="BJ328" s="10" t="s">
        <v>1591</v>
      </c>
      <c r="BK328" s="11" t="str">
        <f t="shared" si="37"/>
        <v>1012081 - Furnérhámozó gépek</v>
      </c>
    </row>
    <row r="329" spans="61:63" x14ac:dyDescent="0.2">
      <c r="BI329" s="13">
        <v>205010</v>
      </c>
      <c r="BJ329" s="10" t="s">
        <v>1070</v>
      </c>
      <c r="BK329" s="11" t="str">
        <f t="shared" si="37"/>
        <v>205010 - Fúró állványok</v>
      </c>
    </row>
    <row r="330" spans="61:63" x14ac:dyDescent="0.2">
      <c r="BI330" s="13">
        <v>805000</v>
      </c>
      <c r="BJ330" s="10" t="s">
        <v>1268</v>
      </c>
      <c r="BK330" s="11" t="str">
        <f t="shared" si="37"/>
        <v>805000 - Fúró, csavarbehajtó szerszám</v>
      </c>
    </row>
    <row r="331" spans="61:63" x14ac:dyDescent="0.2">
      <c r="BI331" s="13">
        <v>901190</v>
      </c>
      <c r="BJ331" s="10" t="s">
        <v>1298</v>
      </c>
      <c r="BK331" s="11" t="str">
        <f t="shared" si="37"/>
        <v>901190 - Fúróberendezés</v>
      </c>
    </row>
    <row r="332" spans="61:63" x14ac:dyDescent="0.2">
      <c r="BI332" s="13">
        <v>612040</v>
      </c>
      <c r="BJ332" s="10" t="s">
        <v>1180</v>
      </c>
      <c r="BK332" s="11" t="str">
        <f t="shared" si="37"/>
        <v>612040 - Fúrórúd</v>
      </c>
    </row>
    <row r="333" spans="61:63" x14ac:dyDescent="0.2">
      <c r="BI333" s="13">
        <v>1009110</v>
      </c>
      <c r="BJ333" s="10" t="s">
        <v>1526</v>
      </c>
      <c r="BK333" s="11" t="str">
        <f t="shared" si="37"/>
        <v>1009110 - Fúvógép</v>
      </c>
    </row>
    <row r="334" spans="61:63" x14ac:dyDescent="0.2">
      <c r="BI334" s="13">
        <v>1009200</v>
      </c>
      <c r="BJ334" s="10" t="s">
        <v>1535</v>
      </c>
      <c r="BK334" s="11" t="str">
        <f t="shared" si="37"/>
        <v>1009200 - Fúvóprés</v>
      </c>
    </row>
    <row r="335" spans="61:63" x14ac:dyDescent="0.2">
      <c r="BI335" s="13">
        <v>1101050</v>
      </c>
      <c r="BJ335" s="10" t="s">
        <v>1722</v>
      </c>
      <c r="BK335" s="11" t="str">
        <f t="shared" si="37"/>
        <v>1101050 - Függővasutak, drótkötélpályák, vonóköteles liftek</v>
      </c>
    </row>
    <row r="336" spans="61:63" x14ac:dyDescent="0.2">
      <c r="BI336" s="13">
        <v>902030</v>
      </c>
      <c r="BJ336" s="10" t="s">
        <v>1313</v>
      </c>
      <c r="BK336" s="11" t="str">
        <f t="shared" si="37"/>
        <v>902030 - Fűnyíró gép</v>
      </c>
    </row>
    <row r="337" spans="61:63" x14ac:dyDescent="0.2">
      <c r="BI337" s="13">
        <v>801000</v>
      </c>
      <c r="BJ337" s="10" t="s">
        <v>1264</v>
      </c>
      <c r="BK337" s="11" t="str">
        <f t="shared" si="37"/>
        <v>801000 - Fűrészelő szerszám</v>
      </c>
    </row>
    <row r="338" spans="61:63" x14ac:dyDescent="0.2">
      <c r="BI338" s="13">
        <v>903010</v>
      </c>
      <c r="BJ338" s="10" t="s">
        <v>1323</v>
      </c>
      <c r="BK338" s="11" t="str">
        <f t="shared" si="37"/>
        <v>903010 - Fűrészgép</v>
      </c>
    </row>
    <row r="339" spans="61:63" x14ac:dyDescent="0.2">
      <c r="BI339" s="13">
        <v>1004080</v>
      </c>
      <c r="BJ339" s="10" t="s">
        <v>1427</v>
      </c>
      <c r="BK339" s="11" t="str">
        <f t="shared" si="37"/>
        <v>1004080 - Fűtőberendezés</v>
      </c>
    </row>
    <row r="340" spans="61:63" x14ac:dyDescent="0.2">
      <c r="BI340" s="13">
        <v>1015123</v>
      </c>
      <c r="BJ340" s="10" t="s">
        <v>1694</v>
      </c>
      <c r="BK340" s="11" t="str">
        <f t="shared" si="37"/>
        <v>1015123 - Füzetspirálozó-gépek</v>
      </c>
    </row>
    <row r="341" spans="61:63" x14ac:dyDescent="0.2">
      <c r="BI341" s="13">
        <v>1002270</v>
      </c>
      <c r="BJ341" s="10" t="s">
        <v>1357</v>
      </c>
      <c r="BK341" s="11" t="str">
        <f t="shared" si="37"/>
        <v>1002270 - Gabona rosta, szelelőrosta</v>
      </c>
    </row>
    <row r="342" spans="61:63" x14ac:dyDescent="0.2">
      <c r="BI342" s="13">
        <v>1008390</v>
      </c>
      <c r="BJ342" s="10" t="s">
        <v>1511</v>
      </c>
      <c r="BK342" s="11" t="str">
        <f t="shared" si="37"/>
        <v>1008390 - Gabonatermékek előállítására szolgáló hengeres gép</v>
      </c>
    </row>
    <row r="343" spans="61:63" x14ac:dyDescent="0.2">
      <c r="BI343" s="13">
        <v>401060</v>
      </c>
      <c r="BJ343" s="10" t="s">
        <v>1085</v>
      </c>
      <c r="BK343" s="11" t="str">
        <f t="shared" si="37"/>
        <v>401060 - Gáz, gőz elszívó rendszer</v>
      </c>
    </row>
    <row r="344" spans="61:63" x14ac:dyDescent="0.2">
      <c r="BI344" s="13">
        <v>1015021</v>
      </c>
      <c r="BJ344" s="10" t="s">
        <v>1672</v>
      </c>
      <c r="BK344" s="11" t="str">
        <f t="shared" si="37"/>
        <v>1015021 - Gázhegesztő pisztolyok</v>
      </c>
    </row>
    <row r="345" spans="61:63" x14ac:dyDescent="0.2">
      <c r="BI345" s="13">
        <v>1015026</v>
      </c>
      <c r="BJ345" s="10" t="s">
        <v>1676</v>
      </c>
      <c r="BK345" s="11" t="str">
        <f t="shared" si="37"/>
        <v>1015026 - Gázhegesztőgépek</v>
      </c>
    </row>
    <row r="346" spans="61:63" x14ac:dyDescent="0.2">
      <c r="BI346" s="13">
        <v>1109030</v>
      </c>
      <c r="BJ346" s="10" t="s">
        <v>1765</v>
      </c>
      <c r="BK346" s="11" t="str">
        <f t="shared" si="37"/>
        <v>1109030 - Gáztartályok, gázpalackok, aerosol palackok, tűzoltó készülékek</v>
      </c>
    </row>
    <row r="347" spans="61:63" x14ac:dyDescent="0.2">
      <c r="BI347" s="13">
        <v>501030</v>
      </c>
      <c r="BJ347" s="10" t="s">
        <v>1102</v>
      </c>
      <c r="BK347" s="11" t="str">
        <f t="shared" si="37"/>
        <v>501030 - Generátor (egyenáram, váltakozó áram)</v>
      </c>
    </row>
    <row r="348" spans="61:63" x14ac:dyDescent="0.2">
      <c r="BI348" s="13">
        <v>901180</v>
      </c>
      <c r="BJ348" s="10" t="s">
        <v>1297</v>
      </c>
      <c r="BK348" s="11" t="str">
        <f t="shared" si="37"/>
        <v>901180 - Gép víz alatti munka céljára (pl. szívó-kotróhajó)</v>
      </c>
    </row>
    <row r="349" spans="61:63" x14ac:dyDescent="0.2">
      <c r="BI349" s="13">
        <v>1402020</v>
      </c>
      <c r="BJ349" s="10" t="s">
        <v>1815</v>
      </c>
      <c r="BK349" s="11" t="str">
        <f t="shared" si="37"/>
        <v>1402020 - Gépbeállító készülékek</v>
      </c>
    </row>
    <row r="350" spans="61:63" x14ac:dyDescent="0.2">
      <c r="BI350" s="13">
        <v>1601000</v>
      </c>
      <c r="BJ350" s="10" t="s">
        <v>1867</v>
      </c>
      <c r="BK350" s="11" t="str">
        <f t="shared" si="37"/>
        <v>1601000 - Gépekre, berendezésekre szerelt biztonsági berendezések, készülékek</v>
      </c>
    </row>
    <row r="351" spans="61:63" x14ac:dyDescent="0.2">
      <c r="BI351" s="13">
        <v>1403990</v>
      </c>
      <c r="BJ351" s="10" t="s">
        <v>1824</v>
      </c>
      <c r="BK351" s="11" t="str">
        <f t="shared" si="37"/>
        <v>1403990 - Gépi megmunkálású alkatrészekről, illetve szerszámokról származó egyéb darabok</v>
      </c>
    </row>
    <row r="352" spans="61:63" x14ac:dyDescent="0.2">
      <c r="BI352" s="13">
        <v>1007220</v>
      </c>
      <c r="BJ352" s="10" t="s">
        <v>1461</v>
      </c>
      <c r="BK352" s="11" t="str">
        <f t="shared" si="37"/>
        <v>1007220 - Gépkalapács</v>
      </c>
    </row>
    <row r="353" spans="61:63" x14ac:dyDescent="0.2">
      <c r="BI353" s="13">
        <v>1002580</v>
      </c>
      <c r="BJ353" s="10" t="s">
        <v>1388</v>
      </c>
      <c r="BK353" s="11" t="str">
        <f t="shared" si="37"/>
        <v>1002580 - Gerebenező gép</v>
      </c>
    </row>
    <row r="354" spans="61:63" x14ac:dyDescent="0.2">
      <c r="BI354" s="13">
        <v>609060</v>
      </c>
      <c r="BJ354" s="10" t="s">
        <v>1168</v>
      </c>
      <c r="BK354" s="11" t="str">
        <f t="shared" si="37"/>
        <v>609060 - Gereblye</v>
      </c>
    </row>
    <row r="355" spans="61:63" x14ac:dyDescent="0.2">
      <c r="BI355" s="13">
        <v>1401013</v>
      </c>
      <c r="BJ355" s="10" t="s">
        <v>1810</v>
      </c>
      <c r="BK355" s="11" t="str">
        <f t="shared" si="37"/>
        <v>1401013 - Gerendák, tartógerendák, födémelemek, stb.</v>
      </c>
    </row>
    <row r="356" spans="61:63" x14ac:dyDescent="0.2">
      <c r="BI356" s="13">
        <v>1007110</v>
      </c>
      <c r="BJ356" s="10" t="s">
        <v>1450</v>
      </c>
      <c r="BK356" s="11" t="str">
        <f t="shared" si="37"/>
        <v>1007110 - Golyós keménységmérő</v>
      </c>
    </row>
    <row r="357" spans="61:63" x14ac:dyDescent="0.2">
      <c r="BI357" s="13">
        <v>1409012</v>
      </c>
      <c r="BJ357" s="10" t="s">
        <v>1841</v>
      </c>
      <c r="BK357" s="11" t="str">
        <f t="shared" si="37"/>
        <v>1409012 - Göngyölegben, kötegben tárolt termékek</v>
      </c>
    </row>
    <row r="358" spans="61:63" x14ac:dyDescent="0.2">
      <c r="BI358" s="13">
        <v>1012042</v>
      </c>
      <c r="BJ358" s="10" t="s">
        <v>1587</v>
      </c>
      <c r="BK358" s="11" t="str">
        <f t="shared" si="37"/>
        <v>1012042 - Görgős vágógépek, görgőtámaszos ollók, kőrkéses ollók, forgó keresztvágók</v>
      </c>
    </row>
    <row r="359" spans="61:63" x14ac:dyDescent="0.2">
      <c r="BI359" s="13">
        <v>1004100</v>
      </c>
      <c r="BJ359" s="10" t="s">
        <v>1429</v>
      </c>
      <c r="BK359" s="11" t="str">
        <f t="shared" si="37"/>
        <v>1004100 - Gőzfűtőtest, párásító készülék</v>
      </c>
    </row>
    <row r="360" spans="61:63" x14ac:dyDescent="0.2">
      <c r="BI360" s="13">
        <v>1002160</v>
      </c>
      <c r="BJ360" s="10" t="s">
        <v>1346</v>
      </c>
      <c r="BK360" s="11" t="str">
        <f t="shared" si="37"/>
        <v>1002160 - Granuláló berendezés</v>
      </c>
    </row>
    <row r="361" spans="61:63" x14ac:dyDescent="0.2">
      <c r="BI361" s="13">
        <v>1104022</v>
      </c>
      <c r="BJ361" s="10" t="s">
        <v>1745</v>
      </c>
      <c r="BK361" s="11" t="str">
        <f t="shared" si="37"/>
        <v>1104022 - Gyalog kiséretű emelővillás targoncák, emelőművek (pl. béka)</v>
      </c>
    </row>
    <row r="362" spans="61:63" x14ac:dyDescent="0.2">
      <c r="BI362" s="13">
        <v>1204010</v>
      </c>
      <c r="BJ362" s="10" t="s">
        <v>1781</v>
      </c>
      <c r="BK362" s="11" t="str">
        <f t="shared" si="37"/>
        <v>1204010 - Gyalogos közlekedési eszközök, sítalpak, görkorcsolyák, stb.</v>
      </c>
    </row>
    <row r="363" spans="61:63" x14ac:dyDescent="0.2">
      <c r="BI363" s="13">
        <v>704030</v>
      </c>
      <c r="BJ363" s="10" t="s">
        <v>1213</v>
      </c>
      <c r="BK363" s="11" t="str">
        <f t="shared" si="37"/>
        <v>704030 - Gyalugép</v>
      </c>
    </row>
    <row r="364" spans="61:63" x14ac:dyDescent="0.2">
      <c r="BI364" s="13">
        <v>1002500</v>
      </c>
      <c r="BJ364" s="10" t="s">
        <v>1380</v>
      </c>
      <c r="BK364" s="11" t="str">
        <f t="shared" si="37"/>
        <v>1002500 - Gyapjúszennyeződés-eltávolító gép</v>
      </c>
    </row>
    <row r="365" spans="61:63" x14ac:dyDescent="0.2">
      <c r="BI365" s="13">
        <v>1002810</v>
      </c>
      <c r="BJ365" s="10" t="s">
        <v>1411</v>
      </c>
      <c r="BK365" s="11" t="str">
        <f t="shared" si="37"/>
        <v>1002810 - Gyorsdaráló</v>
      </c>
    </row>
    <row r="366" spans="61:63" x14ac:dyDescent="0.2">
      <c r="BI366" s="13">
        <v>1002610</v>
      </c>
      <c r="BJ366" s="10" t="s">
        <v>1391</v>
      </c>
      <c r="BK366" s="11" t="str">
        <f t="shared" si="37"/>
        <v>1002610 - Gyúró-keverőgép</v>
      </c>
    </row>
    <row r="367" spans="61:63" x14ac:dyDescent="0.2">
      <c r="BI367" s="13">
        <v>1002660</v>
      </c>
      <c r="BJ367" s="10" t="s">
        <v>1396</v>
      </c>
      <c r="BK367" s="11" t="str">
        <f t="shared" si="37"/>
        <v>1002660 - Gyúró-keverőgép csuklós karral</v>
      </c>
    </row>
    <row r="368" spans="61:63" x14ac:dyDescent="0.2">
      <c r="BI368" s="13">
        <v>1109020</v>
      </c>
      <c r="BJ368" s="10" t="s">
        <v>1764</v>
      </c>
      <c r="BK368" s="11" t="str">
        <f t="shared" si="37"/>
        <v>1109020 - Gyűjtőedények, kannák, hordók, dobok, ládák palackok (nem gázhoz)</v>
      </c>
    </row>
    <row r="369" spans="61:63" x14ac:dyDescent="0.2">
      <c r="BI369" s="13">
        <v>1002720</v>
      </c>
      <c r="BJ369" s="10" t="s">
        <v>1402</v>
      </c>
      <c r="BK369" s="11" t="str">
        <f t="shared" si="37"/>
        <v>1002720 - Habverő gép</v>
      </c>
    </row>
    <row r="370" spans="61:63" x14ac:dyDescent="0.2">
      <c r="BI370" s="13">
        <v>1008050</v>
      </c>
      <c r="BJ370" s="10" t="s">
        <v>1477</v>
      </c>
      <c r="BK370" s="11" t="str">
        <f t="shared" si="37"/>
        <v>1008050 - Hajlító gép, (cső, idom, stb.)</v>
      </c>
    </row>
    <row r="371" spans="61:63" x14ac:dyDescent="0.2">
      <c r="BI371" s="13">
        <v>1007140</v>
      </c>
      <c r="BJ371" s="10" t="s">
        <v>1453</v>
      </c>
      <c r="BK371" s="11" t="str">
        <f t="shared" si="37"/>
        <v>1007140 - Hajlító gép, szélező prés</v>
      </c>
    </row>
    <row r="372" spans="61:63" x14ac:dyDescent="0.2">
      <c r="BI372" s="13">
        <v>712020</v>
      </c>
      <c r="BJ372" s="10" t="s">
        <v>1247</v>
      </c>
      <c r="BK372" s="11" t="str">
        <f t="shared" si="37"/>
        <v>712020 - Hajlítóprés</v>
      </c>
    </row>
    <row r="373" spans="61:63" x14ac:dyDescent="0.2">
      <c r="BI373" s="13">
        <v>1008260</v>
      </c>
      <c r="BJ373" s="10" t="s">
        <v>1498</v>
      </c>
      <c r="BK373" s="11" t="str">
        <f t="shared" si="37"/>
        <v>1008260 - Hajtogató gép</v>
      </c>
    </row>
    <row r="374" spans="61:63" x14ac:dyDescent="0.2">
      <c r="BI374" s="13">
        <v>1002420</v>
      </c>
      <c r="BJ374" s="10" t="s">
        <v>1372</v>
      </c>
      <c r="BK374" s="11" t="str">
        <f t="shared" si="37"/>
        <v>1002420 - Hámozó gép</v>
      </c>
    </row>
    <row r="375" spans="61:63" x14ac:dyDescent="0.2">
      <c r="BI375" s="13">
        <v>1707000</v>
      </c>
      <c r="BJ375" s="10" t="s">
        <v>1880</v>
      </c>
      <c r="BK375" s="11" t="str">
        <f t="shared" si="37"/>
        <v>1707000 - Hangszerek</v>
      </c>
    </row>
    <row r="376" spans="61:63" x14ac:dyDescent="0.2">
      <c r="BI376" s="13">
        <v>1002380</v>
      </c>
      <c r="BJ376" s="10" t="s">
        <v>1368</v>
      </c>
      <c r="BK376" s="11" t="str">
        <f t="shared" si="37"/>
        <v>1002380 - Hántoló gép</v>
      </c>
    </row>
    <row r="377" spans="61:63" x14ac:dyDescent="0.2">
      <c r="BI377" s="13">
        <v>602050</v>
      </c>
      <c r="BJ377" s="10" t="s">
        <v>1142</v>
      </c>
      <c r="BK377" s="11" t="str">
        <f t="shared" si="37"/>
        <v>602050 - Harapófogó, csípőfogó</v>
      </c>
    </row>
    <row r="378" spans="61:63" x14ac:dyDescent="0.2">
      <c r="BI378" s="13">
        <v>1802000</v>
      </c>
      <c r="BJ378" s="10" t="s">
        <v>1884</v>
      </c>
      <c r="BK378" s="11" t="str">
        <f t="shared" si="37"/>
        <v>1802000 - Háziállatok és tenyészállatok (gerinctelenek, halak, kétéltűek, madarak, háziemlősök, stb.)</v>
      </c>
    </row>
    <row r="379" spans="61:63" x14ac:dyDescent="0.2">
      <c r="BI379" s="13">
        <v>1708000</v>
      </c>
      <c r="BJ379" s="10" t="s">
        <v>1881</v>
      </c>
      <c r="BK379" s="11" t="str">
        <f t="shared" si="37"/>
        <v>1708000 - Háztartási és háztartási jellegű gépek, eszközök, tárgyak és vászonneműk munkahelyi alkalmazásra</v>
      </c>
    </row>
    <row r="380" spans="61:63" x14ac:dyDescent="0.2">
      <c r="BI380" s="13">
        <v>713020</v>
      </c>
      <c r="BJ380" s="10" t="s">
        <v>1250</v>
      </c>
      <c r="BK380" s="11" t="str">
        <f t="shared" si="37"/>
        <v>713020 - Háztartási robotgép</v>
      </c>
    </row>
    <row r="381" spans="61:63" x14ac:dyDescent="0.2">
      <c r="BI381" s="13">
        <v>808000</v>
      </c>
      <c r="BJ381" s="10" t="s">
        <v>1271</v>
      </c>
      <c r="BK381" s="11" t="str">
        <f t="shared" si="37"/>
        <v>808000 - Hegesztő, ragasztó munkaeszköz</v>
      </c>
    </row>
    <row r="382" spans="61:63" x14ac:dyDescent="0.2">
      <c r="BI382" s="13">
        <v>1015012</v>
      </c>
      <c r="BJ382" s="10" t="s">
        <v>1668</v>
      </c>
      <c r="BK382" s="11" t="str">
        <f t="shared" si="37"/>
        <v>1015012 - Hegesztőgépek</v>
      </c>
    </row>
    <row r="383" spans="61:63" x14ac:dyDescent="0.2">
      <c r="BI383" s="13">
        <v>1015014</v>
      </c>
      <c r="BJ383" s="10" t="s">
        <v>1670</v>
      </c>
      <c r="BK383" s="11" t="str">
        <f t="shared" si="37"/>
        <v>1015014 - Hegesztőprések</v>
      </c>
    </row>
    <row r="384" spans="61:63" x14ac:dyDescent="0.2">
      <c r="BI384" s="13">
        <v>1002430</v>
      </c>
      <c r="BJ384" s="10" t="s">
        <v>1373</v>
      </c>
      <c r="BK384" s="11" t="str">
        <f t="shared" si="37"/>
        <v>1002430 - Héjtalanító gép</v>
      </c>
    </row>
    <row r="385" spans="61:63" x14ac:dyDescent="0.2">
      <c r="BI385" s="13">
        <v>1306020</v>
      </c>
      <c r="BJ385" s="10" t="s">
        <v>1803</v>
      </c>
      <c r="BK385" s="11" t="str">
        <f t="shared" si="37"/>
        <v>1306020 - Helikopterek</v>
      </c>
    </row>
    <row r="386" spans="61:63" x14ac:dyDescent="0.2">
      <c r="BI386" s="13">
        <v>1307020</v>
      </c>
      <c r="BJ386" s="10" t="s">
        <v>1803</v>
      </c>
      <c r="BK386" s="11" t="str">
        <f t="shared" si="37"/>
        <v>1307020 - Helikopterek</v>
      </c>
    </row>
    <row r="387" spans="61:63" x14ac:dyDescent="0.2">
      <c r="BI387" s="13">
        <v>1002080</v>
      </c>
      <c r="BJ387" s="10" t="s">
        <v>1338</v>
      </c>
      <c r="BK387" s="11" t="str">
        <f t="shared" si="37"/>
        <v>1002080 - Hengeres foszlató gép, keverőgép</v>
      </c>
    </row>
    <row r="388" spans="61:63" x14ac:dyDescent="0.2">
      <c r="BI388" s="13">
        <v>1002820</v>
      </c>
      <c r="BJ388" s="10" t="s">
        <v>1412</v>
      </c>
      <c r="BK388" s="11" t="str">
        <f t="shared" si="37"/>
        <v>1002820 - Hengeres gyúró-keverőgép</v>
      </c>
    </row>
    <row r="389" spans="61:63" x14ac:dyDescent="0.2">
      <c r="BI389" s="13">
        <v>1013052</v>
      </c>
      <c r="BJ389" s="10" t="s">
        <v>1641</v>
      </c>
      <c r="BK389" s="11" t="str">
        <f t="shared" ref="BK389:BK452" si="38">CONCATENATE(BI389," - ",BJ389)</f>
        <v>1013052 - Hengeres nyomógépek</v>
      </c>
    </row>
    <row r="390" spans="61:63" x14ac:dyDescent="0.2">
      <c r="BI390" s="13">
        <v>1002320</v>
      </c>
      <c r="BJ390" s="10" t="s">
        <v>1362</v>
      </c>
      <c r="BK390" s="11" t="str">
        <f t="shared" si="38"/>
        <v>1002320 - Hengeres szűrőprés</v>
      </c>
    </row>
    <row r="391" spans="61:63" x14ac:dyDescent="0.2">
      <c r="BI391" s="13">
        <v>1002070</v>
      </c>
      <c r="BJ391" s="10" t="s">
        <v>1337</v>
      </c>
      <c r="BK391" s="11" t="str">
        <f t="shared" si="38"/>
        <v>1002070 - Hengermalom, hengeres törő</v>
      </c>
    </row>
    <row r="392" spans="61:63" x14ac:dyDescent="0.2">
      <c r="BI392" s="13">
        <v>1101020</v>
      </c>
      <c r="BJ392" s="10" t="s">
        <v>1719</v>
      </c>
      <c r="BK392" s="11" t="str">
        <f t="shared" si="38"/>
        <v>1101020 - Hevederes szállítószalagok, lemezes szállítószalagok</v>
      </c>
    </row>
    <row r="393" spans="61:63" x14ac:dyDescent="0.2">
      <c r="BI393" s="13">
        <v>1004070</v>
      </c>
      <c r="BJ393" s="10" t="s">
        <v>1426</v>
      </c>
      <c r="BK393" s="11" t="str">
        <f t="shared" si="38"/>
        <v>1004070 - Hevítő és újrahevítő munkaeszköz</v>
      </c>
    </row>
    <row r="394" spans="61:63" x14ac:dyDescent="0.2">
      <c r="BI394" s="13">
        <v>102090</v>
      </c>
      <c r="BJ394" s="10" t="s">
        <v>1046</v>
      </c>
      <c r="BK394" s="11" t="str">
        <f t="shared" si="38"/>
        <v>102090 - Hibás, egyenetlen járófelület</v>
      </c>
    </row>
    <row r="395" spans="61:63" x14ac:dyDescent="0.2">
      <c r="BI395" s="13">
        <v>1005010</v>
      </c>
      <c r="BJ395" s="10" t="s">
        <v>1435</v>
      </c>
      <c r="BK395" s="11" t="str">
        <f t="shared" si="38"/>
        <v>1005010 - Hideg előállítására szolgáló berendezés</v>
      </c>
    </row>
    <row r="396" spans="61:63" x14ac:dyDescent="0.2">
      <c r="BI396" s="13">
        <v>1008020</v>
      </c>
      <c r="BJ396" s="10" t="s">
        <v>496</v>
      </c>
      <c r="BK396" s="11" t="str">
        <f t="shared" si="38"/>
        <v>1008020 - Hideghengermű</v>
      </c>
    </row>
    <row r="397" spans="61:63" x14ac:dyDescent="0.2">
      <c r="BI397" s="13">
        <v>1007160</v>
      </c>
      <c r="BJ397" s="10" t="s">
        <v>1455</v>
      </c>
      <c r="BK397" s="11" t="str">
        <f t="shared" si="38"/>
        <v>1007160 - Hidegsajtoló</v>
      </c>
    </row>
    <row r="398" spans="61:63" x14ac:dyDescent="0.2">
      <c r="BI398" s="13">
        <v>502110</v>
      </c>
      <c r="BJ398" s="10" t="s">
        <v>1121</v>
      </c>
      <c r="BK398" s="11" t="str">
        <f t="shared" si="38"/>
        <v>502110 - Hidraulikus erőátvitelt biztosító közlőmű</v>
      </c>
    </row>
    <row r="399" spans="61:63" x14ac:dyDescent="0.2">
      <c r="BI399" s="13">
        <v>901080</v>
      </c>
      <c r="BJ399" s="10" t="s">
        <v>1287</v>
      </c>
      <c r="BK399" s="11" t="str">
        <f t="shared" si="38"/>
        <v>901080 - Hidraulikus földkiemelő gép</v>
      </c>
    </row>
    <row r="400" spans="61:63" x14ac:dyDescent="0.2">
      <c r="BI400" s="13">
        <v>1007330</v>
      </c>
      <c r="BJ400" s="10" t="s">
        <v>1472</v>
      </c>
      <c r="BK400" s="11" t="str">
        <f t="shared" si="38"/>
        <v>1007330 - Hidraulikus prés</v>
      </c>
    </row>
    <row r="401" spans="61:63" x14ac:dyDescent="0.2">
      <c r="BI401" s="13">
        <v>1002780</v>
      </c>
      <c r="BJ401" s="10" t="s">
        <v>1408</v>
      </c>
      <c r="BK401" s="11" t="str">
        <f t="shared" si="38"/>
        <v>1002780 - Hígító-gép</v>
      </c>
    </row>
    <row r="402" spans="61:63" x14ac:dyDescent="0.2">
      <c r="BI402" s="13">
        <v>1002130</v>
      </c>
      <c r="BJ402" s="10" t="s">
        <v>1343</v>
      </c>
      <c r="BK402" s="11" t="str">
        <f t="shared" si="38"/>
        <v>1002130 - Hollandi malom, rostőrlő, pépsűrítő, pépesítő gép</v>
      </c>
    </row>
    <row r="403" spans="61:63" x14ac:dyDescent="0.2">
      <c r="BI403" s="13">
        <v>704020</v>
      </c>
      <c r="BJ403" s="10" t="s">
        <v>1212</v>
      </c>
      <c r="BK403" s="11" t="str">
        <f t="shared" si="38"/>
        <v>704020 - Homlokcsiszoló</v>
      </c>
    </row>
    <row r="404" spans="61:63" x14ac:dyDescent="0.2">
      <c r="BI404" s="13">
        <v>1002790</v>
      </c>
      <c r="BJ404" s="10" t="s">
        <v>1409</v>
      </c>
      <c r="BK404" s="11" t="str">
        <f t="shared" si="38"/>
        <v>1002790 - Homogenizáló gép</v>
      </c>
    </row>
    <row r="405" spans="61:63" x14ac:dyDescent="0.2">
      <c r="BI405" s="13">
        <v>1013014</v>
      </c>
      <c r="BJ405" s="10" t="s">
        <v>1620</v>
      </c>
      <c r="BK405" s="11" t="str">
        <f t="shared" si="38"/>
        <v>1013014 - Homokfúvó gépek</v>
      </c>
    </row>
    <row r="406" spans="61:63" x14ac:dyDescent="0.2">
      <c r="BI406" s="13">
        <v>1013012</v>
      </c>
      <c r="BJ406" s="10" t="s">
        <v>1618</v>
      </c>
      <c r="BK406" s="11" t="str">
        <f t="shared" si="38"/>
        <v>1013012 - Homokfúvó kamrák</v>
      </c>
    </row>
    <row r="407" spans="61:63" x14ac:dyDescent="0.2">
      <c r="BI407" s="13">
        <v>707020</v>
      </c>
      <c r="BJ407" s="10" t="s">
        <v>1230</v>
      </c>
      <c r="BK407" s="11" t="str">
        <f t="shared" si="38"/>
        <v>707020 - Hordozható kötőgép</v>
      </c>
    </row>
    <row r="408" spans="61:63" x14ac:dyDescent="0.2">
      <c r="BI408" s="13">
        <v>502130</v>
      </c>
      <c r="BJ408" s="10" t="s">
        <v>1123</v>
      </c>
      <c r="BK408" s="11" t="str">
        <f t="shared" si="38"/>
        <v>502130 - Hordozható lámpa</v>
      </c>
    </row>
    <row r="409" spans="61:63" x14ac:dyDescent="0.2">
      <c r="BI409" s="13">
        <v>701040</v>
      </c>
      <c r="BJ409" s="10" t="s">
        <v>1197</v>
      </c>
      <c r="BK409" s="11" t="str">
        <f t="shared" si="38"/>
        <v>701040 - Hordozható láncfűrész</v>
      </c>
    </row>
    <row r="410" spans="61:63" x14ac:dyDescent="0.2">
      <c r="BI410" s="13">
        <v>702020</v>
      </c>
      <c r="BJ410" s="10" t="s">
        <v>1200</v>
      </c>
      <c r="BK410" s="11" t="str">
        <f t="shared" si="38"/>
        <v>702020 - Hordozható leválasztó és hasítógép</v>
      </c>
    </row>
    <row r="411" spans="61:63" x14ac:dyDescent="0.2">
      <c r="BI411" s="13">
        <v>707010</v>
      </c>
      <c r="BJ411" s="10" t="s">
        <v>1229</v>
      </c>
      <c r="BK411" s="11" t="str">
        <f t="shared" si="38"/>
        <v>707010 - Hordozható varrógép</v>
      </c>
    </row>
    <row r="412" spans="61:63" x14ac:dyDescent="0.2">
      <c r="BI412" s="13">
        <v>1105030</v>
      </c>
      <c r="BJ412" s="10" t="s">
        <v>1749</v>
      </c>
      <c r="BK412" s="11" t="str">
        <f t="shared" si="38"/>
        <v>1105030 - Horgok, kapcsok</v>
      </c>
    </row>
    <row r="413" spans="61:63" x14ac:dyDescent="0.2">
      <c r="BI413" s="13">
        <v>703020</v>
      </c>
      <c r="BJ413" s="10" t="s">
        <v>1207</v>
      </c>
      <c r="BK413" s="11" t="str">
        <f t="shared" si="38"/>
        <v>703020 - Horonyvéső, horonymaró</v>
      </c>
    </row>
    <row r="414" spans="61:63" x14ac:dyDescent="0.2">
      <c r="BI414" s="13">
        <v>1009190</v>
      </c>
      <c r="BJ414" s="10" t="s">
        <v>1534</v>
      </c>
      <c r="BK414" s="11" t="str">
        <f t="shared" si="38"/>
        <v>1009190 - Hőformázó gép</v>
      </c>
    </row>
    <row r="415" spans="61:63" x14ac:dyDescent="0.2">
      <c r="BI415" s="13">
        <v>1004010</v>
      </c>
      <c r="BJ415" s="10" t="s">
        <v>1420</v>
      </c>
      <c r="BK415" s="11" t="str">
        <f t="shared" si="38"/>
        <v>1004010 - Hőkezelő berendezés</v>
      </c>
    </row>
    <row r="416" spans="61:63" x14ac:dyDescent="0.2">
      <c r="BI416" s="13">
        <v>1306030</v>
      </c>
      <c r="BJ416" s="10" t="s">
        <v>1804</v>
      </c>
      <c r="BK416" s="11" t="str">
        <f t="shared" si="38"/>
        <v>1306030 - Hőlégballonok</v>
      </c>
    </row>
    <row r="417" spans="61:63" x14ac:dyDescent="0.2">
      <c r="BI417" s="13">
        <v>1307030</v>
      </c>
      <c r="BJ417" s="10" t="s">
        <v>1804</v>
      </c>
      <c r="BK417" s="11" t="str">
        <f t="shared" si="38"/>
        <v>1307030 - Hőlégballonok</v>
      </c>
    </row>
    <row r="418" spans="61:63" x14ac:dyDescent="0.2">
      <c r="BI418" s="13">
        <v>1004090</v>
      </c>
      <c r="BJ418" s="10" t="s">
        <v>1428</v>
      </c>
      <c r="BK418" s="11" t="str">
        <f t="shared" si="38"/>
        <v>1004090 - Hőmérséklet-szabályozó</v>
      </c>
    </row>
    <row r="419" spans="61:63" x14ac:dyDescent="0.2">
      <c r="BI419" s="13">
        <v>1004060</v>
      </c>
      <c r="BJ419" s="10" t="s">
        <v>1425</v>
      </c>
      <c r="BK419" s="11" t="str">
        <f t="shared" si="38"/>
        <v>1004060 - Hőntartó berendezés</v>
      </c>
    </row>
    <row r="420" spans="61:63" x14ac:dyDescent="0.2">
      <c r="BI420" s="13">
        <v>1012032</v>
      </c>
      <c r="BJ420" s="10" t="s">
        <v>1583</v>
      </c>
      <c r="BK420" s="11" t="str">
        <f t="shared" si="38"/>
        <v>1012032 - Hulladékollók</v>
      </c>
    </row>
    <row r="421" spans="61:63" x14ac:dyDescent="0.2">
      <c r="BI421" s="13">
        <v>1007250</v>
      </c>
      <c r="BJ421" s="10" t="s">
        <v>1464</v>
      </c>
      <c r="BK421" s="11" t="str">
        <f t="shared" si="38"/>
        <v>1007250 - Hulladékprés, bálaprés</v>
      </c>
    </row>
    <row r="422" spans="61:63" x14ac:dyDescent="0.2">
      <c r="BI422" s="13">
        <v>1008180</v>
      </c>
      <c r="BJ422" s="10" t="s">
        <v>1490</v>
      </c>
      <c r="BK422" s="11" t="str">
        <f t="shared" si="38"/>
        <v>1008180 - Hullámlemezvágó gép</v>
      </c>
    </row>
    <row r="423" spans="61:63" x14ac:dyDescent="0.2">
      <c r="BI423" s="13">
        <v>1007170</v>
      </c>
      <c r="BJ423" s="10" t="s">
        <v>1456</v>
      </c>
      <c r="BK423" s="11" t="str">
        <f t="shared" si="38"/>
        <v>1007170 - Hullámosító prés</v>
      </c>
    </row>
    <row r="424" spans="61:63" x14ac:dyDescent="0.2">
      <c r="BI424" s="13">
        <v>1002100</v>
      </c>
      <c r="BJ424" s="10" t="s">
        <v>1340</v>
      </c>
      <c r="BK424" s="11" t="str">
        <f t="shared" si="38"/>
        <v>1002100 - Húsdaráló</v>
      </c>
    </row>
    <row r="425" spans="61:63" x14ac:dyDescent="0.2">
      <c r="BI425" s="13">
        <v>1012101</v>
      </c>
      <c r="BJ425" s="10" t="s">
        <v>1598</v>
      </c>
      <c r="BK425" s="11" t="str">
        <f t="shared" si="38"/>
        <v>1012101 - Húsológépek</v>
      </c>
    </row>
    <row r="426" spans="61:63" x14ac:dyDescent="0.2">
      <c r="BI426" s="13">
        <v>1008030</v>
      </c>
      <c r="BJ426" s="10" t="s">
        <v>1475</v>
      </c>
      <c r="BK426" s="11" t="str">
        <f t="shared" si="38"/>
        <v>1008030 - Húzógép, húzópad, nyújtógép</v>
      </c>
    </row>
    <row r="427" spans="61:63" x14ac:dyDescent="0.2">
      <c r="BI427" s="13">
        <v>1005020</v>
      </c>
      <c r="BJ427" s="10" t="s">
        <v>1436</v>
      </c>
      <c r="BK427" s="11" t="str">
        <f t="shared" si="38"/>
        <v>1005020 - Hűtőberendezés</v>
      </c>
    </row>
    <row r="428" spans="61:63" x14ac:dyDescent="0.2">
      <c r="BI428" s="13">
        <v>501070</v>
      </c>
      <c r="BJ428" s="10" t="s">
        <v>1106</v>
      </c>
      <c r="BK428" s="11" t="str">
        <f t="shared" si="38"/>
        <v>501070 - Hűtőberendezés (ipari, háztartási)</v>
      </c>
    </row>
    <row r="429" spans="61:63" x14ac:dyDescent="0.2">
      <c r="BI429" s="13">
        <v>1005030</v>
      </c>
      <c r="BJ429" s="10" t="s">
        <v>1437</v>
      </c>
      <c r="BK429" s="11" t="str">
        <f t="shared" si="38"/>
        <v>1005030 - Hűtőgép</v>
      </c>
    </row>
    <row r="430" spans="61:63" x14ac:dyDescent="0.2">
      <c r="BI430" s="13">
        <v>1002410</v>
      </c>
      <c r="BJ430" s="10" t="s">
        <v>1371</v>
      </c>
      <c r="BK430" s="11" t="str">
        <f t="shared" si="38"/>
        <v>1002410 - Hüvelyező gép</v>
      </c>
    </row>
    <row r="431" spans="61:63" x14ac:dyDescent="0.2">
      <c r="BI431" s="13">
        <v>1012013</v>
      </c>
      <c r="BJ431" s="10" t="s">
        <v>1567</v>
      </c>
      <c r="BK431" s="11" t="str">
        <f t="shared" si="38"/>
        <v>1012013 - Idomvágógépek tárcsák gyártásához</v>
      </c>
    </row>
    <row r="432" spans="61:63" x14ac:dyDescent="0.2">
      <c r="BI432" s="13">
        <v>1015051</v>
      </c>
      <c r="BJ432" s="10" t="s">
        <v>1679</v>
      </c>
      <c r="BK432" s="11" t="str">
        <f t="shared" si="38"/>
        <v>1015051 - Illesztő és ragasztógépek</v>
      </c>
    </row>
    <row r="433" spans="61:63" x14ac:dyDescent="0.2">
      <c r="BI433" s="13">
        <v>1007130</v>
      </c>
      <c r="BJ433" s="10" t="s">
        <v>1452</v>
      </c>
      <c r="BK433" s="11" t="str">
        <f t="shared" si="38"/>
        <v>1007130 - Ingás kalapács</v>
      </c>
    </row>
    <row r="434" spans="61:63" x14ac:dyDescent="0.2">
      <c r="BI434" s="13">
        <v>1015091</v>
      </c>
      <c r="BJ434" s="10" t="s">
        <v>1687</v>
      </c>
      <c r="BK434" s="11" t="str">
        <f t="shared" si="38"/>
        <v>1015091 - Inpregnált vagy nem inpregnált szövet le- és feltekercselőgépek</v>
      </c>
    </row>
    <row r="435" spans="61:63" x14ac:dyDescent="0.2">
      <c r="BI435" s="13">
        <v>1017990</v>
      </c>
      <c r="BJ435" s="10" t="s">
        <v>1714</v>
      </c>
      <c r="BK435" s="11" t="str">
        <f t="shared" si="38"/>
        <v>1017990 - Ipar területén használt egyéb ipari szaktetületen haszált különféle gépek</v>
      </c>
    </row>
    <row r="436" spans="61:63" x14ac:dyDescent="0.2">
      <c r="BI436" s="13">
        <v>1305010</v>
      </c>
      <c r="BJ436" s="10" t="s">
        <v>1799</v>
      </c>
      <c r="BK436" s="11" t="str">
        <f t="shared" si="38"/>
        <v>1305010 - Ipari halászhajók (a fedélzetközben halfeldolgozást is végeznek)</v>
      </c>
    </row>
    <row r="437" spans="61:63" x14ac:dyDescent="0.2">
      <c r="BI437" s="13">
        <v>1703030</v>
      </c>
      <c r="BJ437" s="10" t="s">
        <v>1875</v>
      </c>
      <c r="BK437" s="11" t="str">
        <f t="shared" si="38"/>
        <v>1703030 - Írógépek, sokszorosítógépek, nyomtatók (pl. címkenyomtató, bérmentesítőgép, stb.)</v>
      </c>
    </row>
    <row r="438" spans="61:63" x14ac:dyDescent="0.2">
      <c r="BI438" s="13">
        <v>708020</v>
      </c>
      <c r="BJ438" s="10" t="s">
        <v>1233</v>
      </c>
      <c r="BK438" s="11" t="str">
        <f t="shared" si="38"/>
        <v>708020 - Ívhegesztő berendezés (valamennyi hegesztési módhoz)</v>
      </c>
    </row>
    <row r="439" spans="61:63" x14ac:dyDescent="0.2">
      <c r="BI439" s="13">
        <v>1015032</v>
      </c>
      <c r="BJ439" s="10" t="s">
        <v>1678</v>
      </c>
      <c r="BK439" s="11" t="str">
        <f t="shared" si="38"/>
        <v>1015032 - Ívhegesztő berendezések</v>
      </c>
    </row>
    <row r="440" spans="61:63" x14ac:dyDescent="0.2">
      <c r="BI440" s="13">
        <v>1017023</v>
      </c>
      <c r="BJ440" s="10" t="s">
        <v>1709</v>
      </c>
      <c r="BK440" s="11" t="str">
        <f t="shared" si="38"/>
        <v>1017023 - Izzólámpa és fémcsőgyártó gépek</v>
      </c>
    </row>
    <row r="441" spans="61:63" x14ac:dyDescent="0.2">
      <c r="BI441" s="13">
        <v>1008310</v>
      </c>
      <c r="BJ441" s="10" t="s">
        <v>1503</v>
      </c>
      <c r="BK441" s="11" t="str">
        <f t="shared" si="38"/>
        <v>1008310 - Jármű, iII. vasúti kocsi kefés tisztítására, mosására szolgáló gép</v>
      </c>
    </row>
    <row r="442" spans="61:63" x14ac:dyDescent="0.2">
      <c r="BI442" s="13">
        <v>1102021</v>
      </c>
      <c r="BJ442" s="10" t="s">
        <v>1727</v>
      </c>
      <c r="BK442" s="11" t="str">
        <f t="shared" si="38"/>
        <v>1102021 - Járműfelvonó berendezések, járműliftek, hidraulikus felvonók</v>
      </c>
    </row>
    <row r="443" spans="61:63" x14ac:dyDescent="0.2">
      <c r="BI443" s="13">
        <v>1103014</v>
      </c>
      <c r="BJ443" s="10" t="s">
        <v>1735</v>
      </c>
      <c r="BK443" s="11" t="str">
        <f t="shared" si="38"/>
        <v>1103014 - Járműre szerelt daruk</v>
      </c>
    </row>
    <row r="444" spans="61:63" x14ac:dyDescent="0.2">
      <c r="BI444" s="13">
        <v>102060</v>
      </c>
      <c r="BJ444" s="10" t="s">
        <v>1043</v>
      </c>
      <c r="BK444" s="11" t="str">
        <f t="shared" si="38"/>
        <v>102060 - Jég</v>
      </c>
    </row>
    <row r="445" spans="61:63" x14ac:dyDescent="0.2">
      <c r="BI445" s="13">
        <v>1002750</v>
      </c>
      <c r="BJ445" s="10" t="s">
        <v>1405</v>
      </c>
      <c r="BK445" s="11" t="str">
        <f t="shared" si="38"/>
        <v>1002750 - Jégkrémgyártó-gép,sörbetkeverőgép</v>
      </c>
    </row>
    <row r="446" spans="61:63" x14ac:dyDescent="0.2">
      <c r="BI446" s="13">
        <v>901060</v>
      </c>
      <c r="BJ446" s="10" t="s">
        <v>1285</v>
      </c>
      <c r="BK446" s="11" t="str">
        <f t="shared" si="38"/>
        <v>901060 - Kábelkotró</v>
      </c>
    </row>
    <row r="447" spans="61:63" x14ac:dyDescent="0.2">
      <c r="BI447" s="13">
        <v>606010</v>
      </c>
      <c r="BJ447" s="10" t="s">
        <v>1155</v>
      </c>
      <c r="BK447" s="11" t="str">
        <f t="shared" si="38"/>
        <v>606010 - Kalapács</v>
      </c>
    </row>
    <row r="448" spans="61:63" x14ac:dyDescent="0.2">
      <c r="BI448" s="13">
        <v>1002180</v>
      </c>
      <c r="BJ448" s="10" t="s">
        <v>1348</v>
      </c>
      <c r="BK448" s="11" t="str">
        <f t="shared" si="38"/>
        <v>1002180 - Kalapácsos daráló, kalapácstörő</v>
      </c>
    </row>
    <row r="449" spans="61:63" x14ac:dyDescent="0.2">
      <c r="BI449" s="13">
        <v>613020</v>
      </c>
      <c r="BJ449" s="10" t="s">
        <v>1184</v>
      </c>
      <c r="BK449" s="11" t="str">
        <f t="shared" si="38"/>
        <v>613020 - Kanál</v>
      </c>
    </row>
    <row r="450" spans="61:63" x14ac:dyDescent="0.2">
      <c r="BI450" s="13">
        <v>1002770</v>
      </c>
      <c r="BJ450" s="10" t="s">
        <v>1407</v>
      </c>
      <c r="BK450" s="11" t="str">
        <f t="shared" si="38"/>
        <v>1002770 - Kandírozó gép</v>
      </c>
    </row>
    <row r="451" spans="61:63" x14ac:dyDescent="0.2">
      <c r="BI451" s="13">
        <v>609040</v>
      </c>
      <c r="BJ451" s="10" t="s">
        <v>1166</v>
      </c>
      <c r="BK451" s="11" t="str">
        <f t="shared" si="38"/>
        <v>609040 - Kapa</v>
      </c>
    </row>
    <row r="452" spans="61:63" x14ac:dyDescent="0.2">
      <c r="BI452" s="13">
        <v>1015060</v>
      </c>
      <c r="BJ452" s="10" t="s">
        <v>1682</v>
      </c>
      <c r="BK452" s="11" t="str">
        <f t="shared" si="38"/>
        <v>1015060 - Kapcsos fűzőgépek, tűzőgépek nem csomagoláshoz</v>
      </c>
    </row>
    <row r="453" spans="61:63" x14ac:dyDescent="0.2">
      <c r="BI453" s="13">
        <v>606030</v>
      </c>
      <c r="BJ453" s="10" t="s">
        <v>1157</v>
      </c>
      <c r="BK453" s="11" t="str">
        <f t="shared" ref="BK453:BK516" si="39">CONCATENATE(BI453," - ",BJ453)</f>
        <v>606030 - Kapocsbelövő</v>
      </c>
    </row>
    <row r="454" spans="61:63" x14ac:dyDescent="0.2">
      <c r="BI454" s="13">
        <v>706040</v>
      </c>
      <c r="BJ454" s="10" t="s">
        <v>1224</v>
      </c>
      <c r="BK454" s="11" t="str">
        <f t="shared" si="39"/>
        <v>706040 - Kapocsbelövő pisztoly</v>
      </c>
    </row>
    <row r="455" spans="61:63" x14ac:dyDescent="0.2">
      <c r="BI455" s="13">
        <v>1015122</v>
      </c>
      <c r="BJ455" s="10" t="s">
        <v>1693</v>
      </c>
      <c r="BK455" s="11" t="str">
        <f t="shared" si="39"/>
        <v>1015122 - Kaptafára koptatógépek (cipőipar)</v>
      </c>
    </row>
    <row r="456" spans="61:63" x14ac:dyDescent="0.2">
      <c r="BI456" s="13">
        <v>1012021</v>
      </c>
      <c r="BJ456" s="10" t="s">
        <v>1573</v>
      </c>
      <c r="BK456" s="11" t="str">
        <f t="shared" si="39"/>
        <v>1012021 - Karos ollók</v>
      </c>
    </row>
    <row r="457" spans="61:63" x14ac:dyDescent="0.2">
      <c r="BI457" s="13">
        <v>1502000</v>
      </c>
      <c r="BJ457" s="10" t="s">
        <v>1847</v>
      </c>
      <c r="BK457" s="11" t="str">
        <f t="shared" si="39"/>
        <v>1502000 - Káros, mérgező anyagok (szilárd, folyékony vagy gáznemű)</v>
      </c>
    </row>
    <row r="458" spans="61:63" x14ac:dyDescent="0.2">
      <c r="BI458" s="13">
        <v>1002470</v>
      </c>
      <c r="BJ458" s="10" t="s">
        <v>1377</v>
      </c>
      <c r="BK458" s="11" t="str">
        <f t="shared" si="39"/>
        <v>1002470 - Kártoló gép</v>
      </c>
    </row>
    <row r="459" spans="61:63" x14ac:dyDescent="0.2">
      <c r="BI459" s="13">
        <v>1008200</v>
      </c>
      <c r="BJ459" s="10" t="s">
        <v>1492</v>
      </c>
      <c r="BK459" s="11" t="str">
        <f t="shared" si="39"/>
        <v>1008200 - Kartoncső-gyártó</v>
      </c>
    </row>
    <row r="460" spans="61:63" x14ac:dyDescent="0.2">
      <c r="BI460" s="13">
        <v>1008150</v>
      </c>
      <c r="BJ460" s="10" t="s">
        <v>1487</v>
      </c>
      <c r="BK460" s="11" t="str">
        <f t="shared" si="39"/>
        <v>1008150 - Kartondoboz-gyártó</v>
      </c>
    </row>
    <row r="461" spans="61:63" x14ac:dyDescent="0.2">
      <c r="BI461" s="13">
        <v>602030</v>
      </c>
      <c r="BJ461" s="10" t="s">
        <v>1140</v>
      </c>
      <c r="BK461" s="11" t="str">
        <f t="shared" si="39"/>
        <v>602030 - Kasza, sarló</v>
      </c>
    </row>
    <row r="462" spans="61:63" x14ac:dyDescent="0.2">
      <c r="BI462" s="13">
        <v>902020</v>
      </c>
      <c r="BJ462" s="10" t="s">
        <v>1312</v>
      </c>
      <c r="BK462" s="11" t="str">
        <f t="shared" si="39"/>
        <v>902020 - Kaszálógép</v>
      </c>
    </row>
    <row r="463" spans="61:63" x14ac:dyDescent="0.2">
      <c r="BI463" s="13">
        <v>713030</v>
      </c>
      <c r="BJ463" s="10" t="s">
        <v>1251</v>
      </c>
      <c r="BK463" s="11" t="str">
        <f t="shared" si="39"/>
        <v>713030 - Kávé- és teafőző</v>
      </c>
    </row>
    <row r="464" spans="61:63" x14ac:dyDescent="0.2">
      <c r="BI464" s="13">
        <v>1002060</v>
      </c>
      <c r="BJ464" s="10" t="s">
        <v>1336</v>
      </c>
      <c r="BK464" s="11" t="str">
        <f t="shared" si="39"/>
        <v>1002060 - Kavicsmalom, golyós malom</v>
      </c>
    </row>
    <row r="465" spans="61:63" x14ac:dyDescent="0.2">
      <c r="BI465" s="13">
        <v>610010</v>
      </c>
      <c r="BJ465" s="10" t="s">
        <v>1170</v>
      </c>
      <c r="BK465" s="11" t="str">
        <f t="shared" si="39"/>
        <v>610010 - Kefe</v>
      </c>
    </row>
    <row r="466" spans="61:63" x14ac:dyDescent="0.2">
      <c r="BI466" s="13">
        <v>1013059</v>
      </c>
      <c r="BJ466" s="10" t="s">
        <v>1648</v>
      </c>
      <c r="BK466" s="11" t="str">
        <f t="shared" si="39"/>
        <v>1013059 - Kéknyomógép</v>
      </c>
    </row>
    <row r="467" spans="61:63" x14ac:dyDescent="0.2">
      <c r="BI467" s="13">
        <v>1009250</v>
      </c>
      <c r="BJ467" s="10" t="s">
        <v>1540</v>
      </c>
      <c r="BK467" s="11" t="str">
        <f t="shared" si="39"/>
        <v>1009250 - Kemence betűöntő géphez</v>
      </c>
    </row>
    <row r="468" spans="61:63" x14ac:dyDescent="0.2">
      <c r="BI468" s="13">
        <v>1015024</v>
      </c>
      <c r="BJ468" s="10" t="s">
        <v>1675</v>
      </c>
      <c r="BK468" s="11" t="str">
        <f t="shared" si="39"/>
        <v>1015024 - Keményforrasztó lámpák, lágyforrasztó lámpák</v>
      </c>
    </row>
    <row r="469" spans="61:63" x14ac:dyDescent="0.2">
      <c r="BI469" s="13">
        <v>810000</v>
      </c>
      <c r="BJ469" s="10" t="s">
        <v>1273</v>
      </c>
      <c r="BK469" s="11" t="str">
        <f t="shared" si="39"/>
        <v>810000 - Kenőanyag felhordás, mosás, tisztítás céljára használt eszköz</v>
      </c>
    </row>
    <row r="470" spans="61:63" x14ac:dyDescent="0.2">
      <c r="BI470" s="13">
        <v>1008370</v>
      </c>
      <c r="BJ470" s="10" t="s">
        <v>1509</v>
      </c>
      <c r="BK470" s="11" t="str">
        <f t="shared" si="39"/>
        <v>1008370 - Kenyérformázó gép</v>
      </c>
    </row>
    <row r="471" spans="61:63" x14ac:dyDescent="0.2">
      <c r="BI471" s="13">
        <v>102070</v>
      </c>
      <c r="BJ471" s="10" t="s">
        <v>1044</v>
      </c>
      <c r="BK471" s="11" t="str">
        <f t="shared" si="39"/>
        <v>102070 - Kerámia termék (padlóburkoló)</v>
      </c>
    </row>
    <row r="472" spans="61:63" x14ac:dyDescent="0.2">
      <c r="BI472" s="13">
        <v>1402050</v>
      </c>
      <c r="BJ472" s="10" t="s">
        <v>1818</v>
      </c>
      <c r="BK472" s="11" t="str">
        <f t="shared" si="39"/>
        <v>1402050 - Kerékabroncsok</v>
      </c>
    </row>
    <row r="473" spans="61:63" x14ac:dyDescent="0.2">
      <c r="BI473" s="13">
        <v>1402040</v>
      </c>
      <c r="BJ473" s="10" t="s">
        <v>1817</v>
      </c>
      <c r="BK473" s="11" t="str">
        <f t="shared" si="39"/>
        <v>1402040 - Kerekek (benne közúti és kötöttpályás járművek kerekei is)</v>
      </c>
    </row>
    <row r="474" spans="61:63" x14ac:dyDescent="0.2">
      <c r="BI474" s="13">
        <v>1203020</v>
      </c>
      <c r="BJ474" s="10" t="s">
        <v>1779</v>
      </c>
      <c r="BK474" s="11" t="str">
        <f t="shared" si="39"/>
        <v>1203020 - Kerékpárok, rollerek</v>
      </c>
    </row>
    <row r="475" spans="61:63" x14ac:dyDescent="0.2">
      <c r="BI475" s="13">
        <v>601040</v>
      </c>
      <c r="BJ475" s="10" t="s">
        <v>1135</v>
      </c>
      <c r="BK475" s="11" t="str">
        <f t="shared" si="39"/>
        <v>601040 - Keresztvágó (fűrész)</v>
      </c>
    </row>
    <row r="476" spans="61:63" x14ac:dyDescent="0.2">
      <c r="BI476" s="13">
        <v>704040</v>
      </c>
      <c r="BJ476" s="10" t="s">
        <v>1214</v>
      </c>
      <c r="BK476" s="11" t="str">
        <f t="shared" si="39"/>
        <v>704040 - Kérgelőgép</v>
      </c>
    </row>
    <row r="477" spans="61:63" x14ac:dyDescent="0.2">
      <c r="BI477" s="13">
        <v>1012092</v>
      </c>
      <c r="BJ477" s="10" t="s">
        <v>1596</v>
      </c>
      <c r="BK477" s="11" t="str">
        <f t="shared" si="39"/>
        <v>1012092 - Kérgezőgépek</v>
      </c>
    </row>
    <row r="478" spans="61:63" x14ac:dyDescent="0.2">
      <c r="BI478" s="13">
        <v>602020</v>
      </c>
      <c r="BJ478" s="10" t="s">
        <v>1139</v>
      </c>
      <c r="BK478" s="11" t="str">
        <f t="shared" si="39"/>
        <v>602020 - Kés, bárd</v>
      </c>
    </row>
    <row r="479" spans="61:63" x14ac:dyDescent="0.2">
      <c r="BI479" s="13">
        <v>1008400</v>
      </c>
      <c r="BJ479" s="10" t="s">
        <v>1512</v>
      </c>
      <c r="BK479" s="11" t="str">
        <f t="shared" si="39"/>
        <v>1008400 - Keverőgép</v>
      </c>
    </row>
    <row r="480" spans="61:63" x14ac:dyDescent="0.2">
      <c r="BI480" s="13">
        <v>1002800</v>
      </c>
      <c r="BJ480" s="10" t="s">
        <v>1410</v>
      </c>
      <c r="BK480" s="11" t="str">
        <f t="shared" si="39"/>
        <v>1002800 - Keverőgép, rögzített keverődobbal</v>
      </c>
    </row>
    <row r="481" spans="61:63" x14ac:dyDescent="0.2">
      <c r="BI481" s="13">
        <v>1002690</v>
      </c>
      <c r="BJ481" s="10" t="s">
        <v>1399</v>
      </c>
      <c r="BK481" s="11" t="str">
        <f t="shared" si="39"/>
        <v>1002690 - Kevertbeton tartály</v>
      </c>
    </row>
    <row r="482" spans="61:63" x14ac:dyDescent="0.2">
      <c r="BI482" s="13">
        <v>612020</v>
      </c>
      <c r="BJ482" s="10" t="s">
        <v>1178</v>
      </c>
      <c r="BK482" s="11" t="str">
        <f t="shared" si="39"/>
        <v>612020 - Kézi emelő</v>
      </c>
    </row>
    <row r="483" spans="61:63" x14ac:dyDescent="0.2">
      <c r="BI483" s="13">
        <v>711010</v>
      </c>
      <c r="BJ483" s="10" t="s">
        <v>1244</v>
      </c>
      <c r="BK483" s="11" t="str">
        <f t="shared" si="39"/>
        <v>711010 - Kézi festékpisztoly</v>
      </c>
    </row>
    <row r="484" spans="61:63" x14ac:dyDescent="0.2">
      <c r="BI484" s="13">
        <v>705010</v>
      </c>
      <c r="BJ484" s="10" t="s">
        <v>1217</v>
      </c>
      <c r="BK484" s="11" t="str">
        <f t="shared" si="39"/>
        <v>705010 - Kézi fúró</v>
      </c>
    </row>
    <row r="485" spans="61:63" x14ac:dyDescent="0.2">
      <c r="BI485" s="13">
        <v>605030</v>
      </c>
      <c r="BJ485" s="10" t="s">
        <v>1153</v>
      </c>
      <c r="BK485" s="11" t="str">
        <f t="shared" si="39"/>
        <v>605030 - Kézi fúró (göbölyözött nyelű fafúró „cigányfúró", kézi mellfúró „amerikáner", asztalos-furdancs, kézi meghajtású asztali fúrógép, stb.)</v>
      </c>
    </row>
    <row r="486" spans="61:63" x14ac:dyDescent="0.2">
      <c r="BI486" s="13">
        <v>714010</v>
      </c>
      <c r="BJ486" s="10" t="s">
        <v>1253</v>
      </c>
      <c r="BK486" s="11" t="str">
        <f t="shared" si="39"/>
        <v>714010 - Kézi hajszárító</v>
      </c>
    </row>
    <row r="487" spans="61:63" x14ac:dyDescent="0.2">
      <c r="BI487" s="13">
        <v>702010</v>
      </c>
      <c r="BJ487" s="10" t="s">
        <v>1199</v>
      </c>
      <c r="BK487" s="11" t="str">
        <f t="shared" si="39"/>
        <v>702010 - Kézi nyíróolló</v>
      </c>
    </row>
    <row r="488" spans="61:63" x14ac:dyDescent="0.2">
      <c r="BI488" s="13">
        <v>1104012</v>
      </c>
      <c r="BJ488" s="10" t="s">
        <v>1740</v>
      </c>
      <c r="BK488" s="11" t="str">
        <f t="shared" si="39"/>
        <v>1104012 - Kézikocsi</v>
      </c>
    </row>
    <row r="489" spans="61:63" x14ac:dyDescent="0.2">
      <c r="BI489" s="13">
        <v>1409011</v>
      </c>
      <c r="BJ489" s="10" t="s">
        <v>1840</v>
      </c>
      <c r="BK489" s="11" t="str">
        <f t="shared" si="39"/>
        <v>1409011 - Kézzel mozgatott rakományok</v>
      </c>
    </row>
    <row r="490" spans="61:63" x14ac:dyDescent="0.2">
      <c r="BI490" s="13">
        <v>1412000</v>
      </c>
      <c r="BJ490" s="10" t="s">
        <v>1844</v>
      </c>
      <c r="BK490" s="11" t="str">
        <f t="shared" si="39"/>
        <v>1412000 - Kézzel továbbított rakományok</v>
      </c>
    </row>
    <row r="491" spans="61:63" x14ac:dyDescent="0.2">
      <c r="BI491" s="13">
        <v>901280</v>
      </c>
      <c r="BJ491" s="10" t="s">
        <v>1307</v>
      </c>
      <c r="BK491" s="11" t="str">
        <f t="shared" si="39"/>
        <v>901280 - Kézzel vezérelt, nem kormányszerkezetes padlótisztító gép</v>
      </c>
    </row>
    <row r="492" spans="61:63" x14ac:dyDescent="0.2">
      <c r="BI492" s="13">
        <v>1016010</v>
      </c>
      <c r="BJ492" s="10" t="s">
        <v>1700</v>
      </c>
      <c r="BK492" s="11" t="str">
        <f t="shared" si="39"/>
        <v>1016010 - Kiadagoló és töltőgépek</v>
      </c>
    </row>
    <row r="493" spans="61:63" x14ac:dyDescent="0.2">
      <c r="BI493" s="13">
        <v>1012027</v>
      </c>
      <c r="BJ493" s="10" t="s">
        <v>1579</v>
      </c>
      <c r="BK493" s="11" t="str">
        <f t="shared" si="39"/>
        <v>1012027 - Kiporciozó gépek</v>
      </c>
    </row>
    <row r="494" spans="61:63" x14ac:dyDescent="0.2">
      <c r="BI494" s="13">
        <v>901040</v>
      </c>
      <c r="BJ494" s="10" t="s">
        <v>1283</v>
      </c>
      <c r="BK494" s="11" t="str">
        <f t="shared" si="39"/>
        <v>901040 - Kis kotrógép</v>
      </c>
    </row>
    <row r="495" spans="61:63" x14ac:dyDescent="0.2">
      <c r="BI495" s="13">
        <v>901030</v>
      </c>
      <c r="BJ495" s="10" t="s">
        <v>1282</v>
      </c>
      <c r="BK495" s="11" t="str">
        <f t="shared" si="39"/>
        <v>901030 - Kis rakodógép, dömper</v>
      </c>
    </row>
    <row r="496" spans="61:63" x14ac:dyDescent="0.2">
      <c r="BI496" s="13">
        <v>1109010</v>
      </c>
      <c r="BJ496" s="10" t="s">
        <v>1763</v>
      </c>
      <c r="BK496" s="11" t="str">
        <f t="shared" si="39"/>
        <v>1109010 - Kis tartályok (nem járműre szerelt)</v>
      </c>
    </row>
    <row r="497" spans="61:63" x14ac:dyDescent="0.2">
      <c r="BI497" s="13">
        <v>1202020</v>
      </c>
      <c r="BJ497" s="10" t="s">
        <v>1775</v>
      </c>
      <c r="BK497" s="11" t="str">
        <f t="shared" si="39"/>
        <v>1202020 - Kis teherautók, könnyű tehergépkocsik</v>
      </c>
    </row>
    <row r="498" spans="61:63" x14ac:dyDescent="0.2">
      <c r="BI498" s="13">
        <v>203020</v>
      </c>
      <c r="BJ498" s="10" t="s">
        <v>1063</v>
      </c>
      <c r="BK498" s="11" t="str">
        <f t="shared" si="39"/>
        <v>203020 - Kisegítő állványok</v>
      </c>
    </row>
    <row r="499" spans="61:63" x14ac:dyDescent="0.2">
      <c r="BI499" s="13">
        <v>1305020</v>
      </c>
      <c r="BJ499" s="10" t="s">
        <v>1800</v>
      </c>
      <c r="BK499" s="11" t="str">
        <f t="shared" si="39"/>
        <v>1305020 - Kisüzemi halászhajók</v>
      </c>
    </row>
    <row r="500" spans="61:63" x14ac:dyDescent="0.2">
      <c r="BI500" s="13">
        <v>1012014</v>
      </c>
      <c r="BJ500" s="10" t="s">
        <v>1568</v>
      </c>
      <c r="BK500" s="11" t="str">
        <f t="shared" si="39"/>
        <v>1012014 - Kivágó gépek</v>
      </c>
    </row>
    <row r="501" spans="61:63" x14ac:dyDescent="0.2">
      <c r="BI501" s="13">
        <v>1002200</v>
      </c>
      <c r="BJ501" s="10" t="s">
        <v>1350</v>
      </c>
      <c r="BK501" s="11" t="str">
        <f t="shared" si="39"/>
        <v>1002200 - Kivető rostély, alakos lehúzó (öntöde)</v>
      </c>
    </row>
    <row r="502" spans="61:63" x14ac:dyDescent="0.2">
      <c r="BI502" s="13">
        <v>1013054</v>
      </c>
      <c r="BJ502" s="10" t="s">
        <v>1643</v>
      </c>
      <c r="BK502" s="11" t="str">
        <f t="shared" si="39"/>
        <v>1013054 - Kódológépek</v>
      </c>
    </row>
    <row r="503" spans="61:63" x14ac:dyDescent="0.2">
      <c r="BI503" s="13">
        <v>1009170</v>
      </c>
      <c r="BJ503" s="10" t="s">
        <v>1532</v>
      </c>
      <c r="BK503" s="11" t="str">
        <f t="shared" si="39"/>
        <v>1009170 - Kokillaöntő gép</v>
      </c>
    </row>
    <row r="504" spans="61:63" x14ac:dyDescent="0.2">
      <c r="BI504" s="13">
        <v>1009090</v>
      </c>
      <c r="BJ504" s="10" t="s">
        <v>1524</v>
      </c>
      <c r="BK504" s="11" t="str">
        <f t="shared" si="39"/>
        <v>1009090 - Kolbásztöltő gép</v>
      </c>
    </row>
    <row r="505" spans="61:63" x14ac:dyDescent="0.2">
      <c r="BI505" s="13">
        <v>1002050</v>
      </c>
      <c r="BJ505" s="10" t="s">
        <v>1335</v>
      </c>
      <c r="BK505" s="11" t="str">
        <f t="shared" si="39"/>
        <v>1002050 - Kollerjárat</v>
      </c>
    </row>
    <row r="506" spans="61:63" x14ac:dyDescent="0.2">
      <c r="BI506" s="13">
        <v>902060</v>
      </c>
      <c r="BJ506" s="10" t="s">
        <v>1316</v>
      </c>
      <c r="BK506" s="11" t="str">
        <f t="shared" si="39"/>
        <v>902060 - Kompresszor</v>
      </c>
    </row>
    <row r="507" spans="61:63" x14ac:dyDescent="0.2">
      <c r="BI507" s="13">
        <v>501050</v>
      </c>
      <c r="BJ507" s="10" t="s">
        <v>1104</v>
      </c>
      <c r="BK507" s="11" t="str">
        <f t="shared" si="39"/>
        <v>501050 - Kompresszor - légsűrítő- (telepített)</v>
      </c>
    </row>
    <row r="508" spans="61:63" x14ac:dyDescent="0.2">
      <c r="BI508" s="13">
        <v>813000</v>
      </c>
      <c r="BJ508" s="10" t="s">
        <v>1276</v>
      </c>
      <c r="BK508" s="11" t="str">
        <f t="shared" si="39"/>
        <v>813000 - Konyhai munka céljára szolgáló eszköz</v>
      </c>
    </row>
    <row r="509" spans="61:63" x14ac:dyDescent="0.2">
      <c r="BI509" s="13">
        <v>715020</v>
      </c>
      <c r="BJ509" s="10" t="s">
        <v>1259</v>
      </c>
      <c r="BK509" s="11" t="str">
        <f t="shared" si="39"/>
        <v>715020 - Koponyalékelő berendezés</v>
      </c>
    </row>
    <row r="510" spans="61:63" x14ac:dyDescent="0.2">
      <c r="BI510" s="13">
        <v>1012151</v>
      </c>
      <c r="BJ510" s="10" t="s">
        <v>1614</v>
      </c>
      <c r="BK510" s="11" t="str">
        <f t="shared" si="39"/>
        <v>1012151 - Korongbaltázó</v>
      </c>
    </row>
    <row r="511" spans="61:63" x14ac:dyDescent="0.2">
      <c r="BI511" s="13">
        <v>1007200</v>
      </c>
      <c r="BJ511" s="10" t="s">
        <v>1459</v>
      </c>
      <c r="BK511" s="11" t="str">
        <f t="shared" si="39"/>
        <v>1007200 - Kovácsoló gép</v>
      </c>
    </row>
    <row r="512" spans="61:63" x14ac:dyDescent="0.2">
      <c r="BI512" s="13">
        <v>102080</v>
      </c>
      <c r="BJ512" s="10" t="s">
        <v>1045</v>
      </c>
      <c r="BK512" s="11" t="str">
        <f t="shared" si="39"/>
        <v>102080 - Kő, kavics</v>
      </c>
    </row>
    <row r="513" spans="61:63" x14ac:dyDescent="0.2">
      <c r="BI513" s="13">
        <v>1007280</v>
      </c>
      <c r="BJ513" s="10" t="s">
        <v>1467</v>
      </c>
      <c r="BK513" s="11" t="str">
        <f t="shared" si="39"/>
        <v>1007280 - Könyvgerinc-kötő és felerősítő prés (ny)</v>
      </c>
    </row>
    <row r="514" spans="61:63" x14ac:dyDescent="0.2">
      <c r="BI514" s="13">
        <v>1002630</v>
      </c>
      <c r="BJ514" s="10" t="s">
        <v>1393</v>
      </c>
      <c r="BK514" s="11" t="str">
        <f t="shared" si="39"/>
        <v>1002630 - Köpülőgép</v>
      </c>
    </row>
    <row r="515" spans="61:63" x14ac:dyDescent="0.2">
      <c r="BI515" s="13">
        <v>701020</v>
      </c>
      <c r="BJ515" s="10" t="s">
        <v>1195</v>
      </c>
      <c r="BK515" s="11" t="str">
        <f t="shared" si="39"/>
        <v>701020 - Körfűrész</v>
      </c>
    </row>
    <row r="516" spans="61:63" x14ac:dyDescent="0.2">
      <c r="BI516" s="13">
        <v>1011010</v>
      </c>
      <c r="BJ516" s="10" t="s">
        <v>1560</v>
      </c>
      <c r="BK516" s="11" t="str">
        <f t="shared" si="39"/>
        <v>1011010 - Körfűrészek</v>
      </c>
    </row>
    <row r="517" spans="61:63" x14ac:dyDescent="0.2">
      <c r="BI517" s="13">
        <v>1403021</v>
      </c>
      <c r="BJ517" s="10" t="s">
        <v>1822</v>
      </c>
      <c r="BK517" s="11" t="str">
        <f t="shared" ref="BK517:BK580" si="40">CONCATENATE(BI517," - ",BJ517)</f>
        <v>1403021 - Köszörűgépekről származó forgácsok, szilánkok</v>
      </c>
    </row>
    <row r="518" spans="61:63" x14ac:dyDescent="0.2">
      <c r="BI518" s="13">
        <v>1015083</v>
      </c>
      <c r="BJ518" s="10" t="s">
        <v>1686</v>
      </c>
      <c r="BK518" s="11" t="str">
        <f t="shared" si="40"/>
        <v>1015083 - Kötélsodrógépek</v>
      </c>
    </row>
    <row r="519" spans="61:63" x14ac:dyDescent="0.2">
      <c r="BI519" s="13">
        <v>1015121</v>
      </c>
      <c r="BJ519" s="10" t="s">
        <v>1692</v>
      </c>
      <c r="BK519" s="11" t="str">
        <f t="shared" si="40"/>
        <v>1015121 - Kötőgépek (nyomdaipar)</v>
      </c>
    </row>
    <row r="520" spans="61:63" x14ac:dyDescent="0.2">
      <c r="BI520" s="13">
        <v>1301990</v>
      </c>
      <c r="BJ520" s="10" t="s">
        <v>1786</v>
      </c>
      <c r="BK520" s="11" t="str">
        <f t="shared" si="40"/>
        <v>1301990 - Kötött pályán közlekedő egyéb teherszállító járművek</v>
      </c>
    </row>
    <row r="521" spans="61:63" x14ac:dyDescent="0.2">
      <c r="BI521" s="13">
        <v>607020</v>
      </c>
      <c r="BJ521" s="10" t="s">
        <v>1160</v>
      </c>
      <c r="BK521" s="11" t="str">
        <f t="shared" si="40"/>
        <v>607020 - Kötőtű</v>
      </c>
    </row>
    <row r="522" spans="61:63" x14ac:dyDescent="0.2">
      <c r="BI522" s="13">
        <v>101070</v>
      </c>
      <c r="BJ522" s="10" t="s">
        <v>1036</v>
      </c>
      <c r="BK522" s="11" t="str">
        <f t="shared" si="40"/>
        <v>101070 - Közlekedési térbe, munkatérbe nyúló épületelem (falazat) műtárgy</v>
      </c>
    </row>
    <row r="523" spans="61:63" x14ac:dyDescent="0.2">
      <c r="BI523" s="13">
        <v>1009220</v>
      </c>
      <c r="BJ523" s="10" t="s">
        <v>1537</v>
      </c>
      <c r="BK523" s="11" t="str">
        <f t="shared" si="40"/>
        <v>1009220 - Kupoló kemence</v>
      </c>
    </row>
    <row r="524" spans="61:63" x14ac:dyDescent="0.2">
      <c r="BI524" s="13">
        <v>1017020</v>
      </c>
      <c r="BJ524" s="10" t="s">
        <v>1706</v>
      </c>
      <c r="BK524" s="11" t="str">
        <f t="shared" si="40"/>
        <v>1017020 - Különféle gépek</v>
      </c>
    </row>
    <row r="525" spans="61:63" x14ac:dyDescent="0.2">
      <c r="BI525" s="13">
        <v>1401030</v>
      </c>
      <c r="BJ525" s="10" t="s">
        <v>1812</v>
      </c>
      <c r="BK525" s="11" t="str">
        <f t="shared" si="40"/>
        <v>1401030 - Különféle kisméretű építőanyagok, elemek</v>
      </c>
    </row>
    <row r="526" spans="61:63" x14ac:dyDescent="0.2">
      <c r="BI526" s="13">
        <v>1017024</v>
      </c>
      <c r="BJ526" s="10" t="s">
        <v>1710</v>
      </c>
      <c r="BK526" s="11" t="str">
        <f t="shared" si="40"/>
        <v>1017024 - Különféle utómegmunkálógépek</v>
      </c>
    </row>
    <row r="527" spans="61:63" x14ac:dyDescent="0.2">
      <c r="BI527" s="13">
        <v>1505000</v>
      </c>
      <c r="BJ527" s="10" t="s">
        <v>1856</v>
      </c>
      <c r="BK527" s="11" t="str">
        <f t="shared" si="40"/>
        <v>1505000 - Különleges hatás nélküli gázok, gőzök (biológiai értelemben intergázok, intergőzök, fojtógázok, stb.)</v>
      </c>
    </row>
    <row r="528" spans="61:63" x14ac:dyDescent="0.2">
      <c r="BI528" s="13">
        <v>1508000</v>
      </c>
      <c r="BJ528" s="10" t="s">
        <v>1865</v>
      </c>
      <c r="BK528" s="11" t="str">
        <f t="shared" si="40"/>
        <v>1508000 - Különös veszéllyel nem járó szubsztanciák, anyagok</v>
      </c>
    </row>
    <row r="529" spans="61:63" x14ac:dyDescent="0.2">
      <c r="BI529" s="13">
        <v>201030</v>
      </c>
      <c r="BJ529" s="10" t="s">
        <v>1056</v>
      </c>
      <c r="BK529" s="11" t="str">
        <f t="shared" si="40"/>
        <v>201030 - Külső vagy belső nyílás épületen</v>
      </c>
    </row>
    <row r="530" spans="61:63" x14ac:dyDescent="0.2">
      <c r="BI530" s="13">
        <v>1003040</v>
      </c>
      <c r="BJ530" s="10" t="s">
        <v>1417</v>
      </c>
      <c r="BK530" s="11" t="str">
        <f t="shared" si="40"/>
        <v>1003040 - Laboratóriumi készülék (kémiai, biológiai elemzés céljára)</v>
      </c>
    </row>
    <row r="531" spans="61:63" x14ac:dyDescent="0.2">
      <c r="BI531" s="13">
        <v>1003050</v>
      </c>
      <c r="BJ531" s="10" t="s">
        <v>1418</v>
      </c>
      <c r="BK531" s="11" t="str">
        <f t="shared" si="40"/>
        <v>1003050 - Laboratóriumi üvegáru</v>
      </c>
    </row>
    <row r="532" spans="61:63" x14ac:dyDescent="0.2">
      <c r="BI532" s="13">
        <v>1013042</v>
      </c>
      <c r="BJ532" s="10" t="s">
        <v>1632</v>
      </c>
      <c r="BK532" s="11" t="str">
        <f t="shared" si="40"/>
        <v>1013042 - Lakkozógépek</v>
      </c>
    </row>
    <row r="533" spans="61:63" x14ac:dyDescent="0.2">
      <c r="BI533" s="13">
        <v>1013051</v>
      </c>
      <c r="BJ533" s="10" t="s">
        <v>1640</v>
      </c>
      <c r="BK533" s="11" t="str">
        <f t="shared" si="40"/>
        <v>1013051 - Lakkozógépek (hengeres)</v>
      </c>
    </row>
    <row r="534" spans="61:63" x14ac:dyDescent="0.2">
      <c r="BI534" s="13">
        <v>1101010</v>
      </c>
      <c r="BJ534" s="10" t="s">
        <v>1718</v>
      </c>
      <c r="BK534" s="11" t="str">
        <f t="shared" si="40"/>
        <v>1101010 - Lánchajtású görgős szállítószalagok</v>
      </c>
    </row>
    <row r="535" spans="61:63" x14ac:dyDescent="0.2">
      <c r="BI535" s="13">
        <v>1105010</v>
      </c>
      <c r="BJ535" s="10" t="s">
        <v>1747</v>
      </c>
      <c r="BK535" s="11" t="str">
        <f t="shared" si="40"/>
        <v>1105010 - Láncok, sodronyok, kötelek, kötélgyűrűk, hevederek, feszítőhevederek</v>
      </c>
    </row>
    <row r="536" spans="61:63" x14ac:dyDescent="0.2">
      <c r="BI536" s="13">
        <v>901240</v>
      </c>
      <c r="BJ536" s="10" t="s">
        <v>1303</v>
      </c>
      <c r="BK536" s="11" t="str">
        <f t="shared" si="40"/>
        <v>901240 - Lángfúró</v>
      </c>
    </row>
    <row r="537" spans="61:63" x14ac:dyDescent="0.2">
      <c r="BI537" s="13">
        <v>708010</v>
      </c>
      <c r="BJ537" s="10" t="s">
        <v>1232</v>
      </c>
      <c r="BK537" s="11" t="str">
        <f t="shared" si="40"/>
        <v>708010 - Lánghegesztő berendezés (palack, tömlő, markolat, nyomásmérő, stb.)</v>
      </c>
    </row>
    <row r="538" spans="61:63" x14ac:dyDescent="0.2">
      <c r="BI538" s="13">
        <v>714030</v>
      </c>
      <c r="BJ538" s="10" t="s">
        <v>1255</v>
      </c>
      <c r="BK538" s="11" t="str">
        <f t="shared" si="40"/>
        <v>714030 - Lángszóró pisztoly (folyékony és légnemű üzemanyag)</v>
      </c>
    </row>
    <row r="539" spans="61:63" x14ac:dyDescent="0.2">
      <c r="BI539" s="13">
        <v>1015022</v>
      </c>
      <c r="BJ539" s="10" t="s">
        <v>1673</v>
      </c>
      <c r="BK539" s="11" t="str">
        <f t="shared" si="40"/>
        <v>1015022 - Lángvágó</v>
      </c>
    </row>
    <row r="540" spans="61:63" x14ac:dyDescent="0.2">
      <c r="BI540" s="13">
        <v>1012112</v>
      </c>
      <c r="BJ540" s="10" t="s">
        <v>1608</v>
      </c>
      <c r="BK540" s="11" t="str">
        <f t="shared" si="40"/>
        <v>1012112 - Lángvágó gépek</v>
      </c>
    </row>
    <row r="541" spans="61:63" x14ac:dyDescent="0.2">
      <c r="BI541" s="13">
        <v>1015025</v>
      </c>
      <c r="BJ541" s="10" t="s">
        <v>1608</v>
      </c>
      <c r="BK541" s="11" t="str">
        <f t="shared" si="40"/>
        <v>1015025 - Lángvágó gépek</v>
      </c>
    </row>
    <row r="542" spans="61:63" x14ac:dyDescent="0.2">
      <c r="BI542" s="13">
        <v>1012111</v>
      </c>
      <c r="BJ542" s="10" t="s">
        <v>1607</v>
      </c>
      <c r="BK542" s="11" t="str">
        <f t="shared" si="40"/>
        <v>1012111 - Lángvágó pisztolyok</v>
      </c>
    </row>
    <row r="543" spans="61:63" x14ac:dyDescent="0.2">
      <c r="BI543" s="13">
        <v>609020</v>
      </c>
      <c r="BJ543" s="10" t="s">
        <v>1164</v>
      </c>
      <c r="BK543" s="11" t="str">
        <f t="shared" si="40"/>
        <v>609020 - Lapát</v>
      </c>
    </row>
    <row r="544" spans="61:63" x14ac:dyDescent="0.2">
      <c r="BI544" s="13">
        <v>102120</v>
      </c>
      <c r="BJ544" s="10" t="s">
        <v>1049</v>
      </c>
      <c r="BK544" s="11" t="str">
        <f t="shared" si="40"/>
        <v>102120 - Laza-,nem kellő szilárdságú-járófelület</v>
      </c>
    </row>
    <row r="545" spans="61:63" x14ac:dyDescent="0.2">
      <c r="BI545" s="13">
        <v>1012031</v>
      </c>
      <c r="BJ545" s="10" t="s">
        <v>1582</v>
      </c>
      <c r="BK545" s="11" t="str">
        <f t="shared" si="40"/>
        <v>1012031 - Leélező gyalugépek</v>
      </c>
    </row>
    <row r="546" spans="61:63" x14ac:dyDescent="0.2">
      <c r="BI546" s="13">
        <v>901100</v>
      </c>
      <c r="BJ546" s="10" t="s">
        <v>1289</v>
      </c>
      <c r="BK546" s="11" t="str">
        <f t="shared" si="40"/>
        <v>901100 - Légabroncsos úthenger</v>
      </c>
    </row>
    <row r="547" spans="61:63" x14ac:dyDescent="0.2">
      <c r="BI547" s="13">
        <v>709010</v>
      </c>
      <c r="BJ547" s="10" t="s">
        <v>1237</v>
      </c>
      <c r="BK547" s="11" t="str">
        <f t="shared" si="40"/>
        <v>709010 - Légcsákány</v>
      </c>
    </row>
    <row r="548" spans="61:63" x14ac:dyDescent="0.2">
      <c r="BI548" s="13">
        <v>706020</v>
      </c>
      <c r="BJ548" s="10" t="s">
        <v>1222</v>
      </c>
      <c r="BK548" s="11" t="str">
        <f t="shared" si="40"/>
        <v>706020 - Légkalapács</v>
      </c>
    </row>
    <row r="549" spans="61:63" x14ac:dyDescent="0.2">
      <c r="BI549" s="13">
        <v>709020</v>
      </c>
      <c r="BJ549" s="10" t="s">
        <v>1222</v>
      </c>
      <c r="BK549" s="11" t="str">
        <f t="shared" si="40"/>
        <v>709020 - Légkalapács</v>
      </c>
    </row>
    <row r="550" spans="61:63" x14ac:dyDescent="0.2">
      <c r="BI550" s="13">
        <v>402010</v>
      </c>
      <c r="BJ550" s="10" t="s">
        <v>1093</v>
      </c>
      <c r="BK550" s="11" t="str">
        <f t="shared" si="40"/>
        <v>402010 - Légnemű anyagot szállító mobil csőhálózat és szerelvények</v>
      </c>
    </row>
    <row r="551" spans="61:63" x14ac:dyDescent="0.2">
      <c r="BI551" s="13">
        <v>401010</v>
      </c>
      <c r="BJ551" s="10" t="s">
        <v>1080</v>
      </c>
      <c r="BK551" s="11" t="str">
        <f t="shared" si="40"/>
        <v>401010 - Légnemű anyagot szállító rögzített csőhálózat</v>
      </c>
    </row>
    <row r="552" spans="61:63" x14ac:dyDescent="0.2">
      <c r="BI552" s="13">
        <v>1013055</v>
      </c>
      <c r="BJ552" s="10" t="s">
        <v>1644</v>
      </c>
      <c r="BK552" s="11" t="str">
        <f t="shared" si="40"/>
        <v>1013055 - Lehúzógépek</v>
      </c>
    </row>
    <row r="553" spans="61:63" x14ac:dyDescent="0.2">
      <c r="BI553" s="13">
        <v>1008060</v>
      </c>
      <c r="BJ553" s="10" t="s">
        <v>1478</v>
      </c>
      <c r="BK553" s="11" t="str">
        <f t="shared" si="40"/>
        <v>1008060 - Lemez-, sodronyegyengető gép</v>
      </c>
    </row>
    <row r="554" spans="61:63" x14ac:dyDescent="0.2">
      <c r="BI554" s="13">
        <v>1008070</v>
      </c>
      <c r="BJ554" s="10" t="s">
        <v>1479</v>
      </c>
      <c r="BK554" s="11" t="str">
        <f t="shared" si="40"/>
        <v>1008070 - Lemezhengerlő gép</v>
      </c>
    </row>
    <row r="555" spans="61:63" x14ac:dyDescent="0.2">
      <c r="BI555" s="13">
        <v>1008080</v>
      </c>
      <c r="BJ555" s="10" t="s">
        <v>1480</v>
      </c>
      <c r="BK555" s="11" t="str">
        <f t="shared" si="40"/>
        <v>1008080 - Lemezvágó gép</v>
      </c>
    </row>
    <row r="556" spans="61:63" x14ac:dyDescent="0.2">
      <c r="BI556" s="13">
        <v>1002220</v>
      </c>
      <c r="BJ556" s="10" t="s">
        <v>1352</v>
      </c>
      <c r="BK556" s="11" t="str">
        <f t="shared" si="40"/>
        <v>1002220 - Lengő rosta</v>
      </c>
    </row>
    <row r="557" spans="61:63" x14ac:dyDescent="0.2">
      <c r="BI557" s="13">
        <v>701010</v>
      </c>
      <c r="BJ557" s="10" t="s">
        <v>1194</v>
      </c>
      <c r="BK557" s="11" t="str">
        <f t="shared" si="40"/>
        <v>701010 - Lengőfűrész</v>
      </c>
    </row>
    <row r="558" spans="61:63" x14ac:dyDescent="0.2">
      <c r="BI558" s="13">
        <v>1011030</v>
      </c>
      <c r="BJ558" s="10" t="s">
        <v>1562</v>
      </c>
      <c r="BK558" s="11" t="str">
        <f t="shared" si="40"/>
        <v>1011030 - Lengőfűszek (kengyeles fűrészek, lyukfűrészek)</v>
      </c>
    </row>
    <row r="559" spans="61:63" x14ac:dyDescent="0.2">
      <c r="BI559" s="13">
        <v>1002260</v>
      </c>
      <c r="BJ559" s="10" t="s">
        <v>1356</v>
      </c>
      <c r="BK559" s="11" t="str">
        <f t="shared" si="40"/>
        <v>1002260 - Lengőszita</v>
      </c>
    </row>
    <row r="560" spans="61:63" x14ac:dyDescent="0.2">
      <c r="BI560" s="13">
        <v>201010</v>
      </c>
      <c r="BJ560" s="10" t="s">
        <v>1054</v>
      </c>
      <c r="BK560" s="11" t="str">
        <f t="shared" si="40"/>
        <v>201010 - Lépcsők</v>
      </c>
    </row>
    <row r="561" spans="61:63" x14ac:dyDescent="0.2">
      <c r="BI561" s="13">
        <v>202010</v>
      </c>
      <c r="BJ561" s="10" t="s">
        <v>1059</v>
      </c>
      <c r="BK561" s="11" t="str">
        <f t="shared" si="40"/>
        <v>202010 - Létrafeljárók</v>
      </c>
    </row>
    <row r="562" spans="61:63" x14ac:dyDescent="0.2">
      <c r="BI562" s="13">
        <v>1012122</v>
      </c>
      <c r="BJ562" s="10" t="s">
        <v>1611</v>
      </c>
      <c r="BK562" s="11" t="str">
        <f t="shared" si="40"/>
        <v>1012122 - Lézeres megmunkáló gépek</v>
      </c>
    </row>
    <row r="563" spans="61:63" x14ac:dyDescent="0.2">
      <c r="BI563" s="13">
        <v>501100</v>
      </c>
      <c r="BJ563" s="10" t="s">
        <v>1109</v>
      </c>
      <c r="BK563" s="11" t="str">
        <f t="shared" si="40"/>
        <v>501100 - Lézersugár generátor</v>
      </c>
    </row>
    <row r="564" spans="61:63" x14ac:dyDescent="0.2">
      <c r="BI564" s="13">
        <v>1012121</v>
      </c>
      <c r="BJ564" s="10" t="s">
        <v>1610</v>
      </c>
      <c r="BK564" s="11" t="str">
        <f t="shared" si="40"/>
        <v>1012121 - Lézervágók</v>
      </c>
    </row>
    <row r="565" spans="61:63" x14ac:dyDescent="0.2">
      <c r="BI565" s="13">
        <v>1012016</v>
      </c>
      <c r="BJ565" s="10" t="s">
        <v>1570</v>
      </c>
      <c r="BK565" s="11" t="str">
        <f t="shared" si="40"/>
        <v>1012016 - Lyukasztó gépek</v>
      </c>
    </row>
    <row r="566" spans="61:63" x14ac:dyDescent="0.2">
      <c r="BI566" s="13">
        <v>1012018</v>
      </c>
      <c r="BJ566" s="10" t="s">
        <v>1572</v>
      </c>
      <c r="BK566" s="11" t="str">
        <f t="shared" si="40"/>
        <v>1012018 - Lyukasztó prések</v>
      </c>
    </row>
    <row r="567" spans="61:63" x14ac:dyDescent="0.2">
      <c r="BI567" s="13">
        <v>701030</v>
      </c>
      <c r="BJ567" s="10" t="s">
        <v>1196</v>
      </c>
      <c r="BK567" s="11" t="str">
        <f t="shared" si="40"/>
        <v>701030 - Lyukfűrész</v>
      </c>
    </row>
    <row r="568" spans="61:63" x14ac:dyDescent="0.2">
      <c r="BI568" s="13">
        <v>1002010</v>
      </c>
      <c r="BJ568" s="10" t="s">
        <v>1331</v>
      </c>
      <c r="BK568" s="11" t="str">
        <f t="shared" si="40"/>
        <v>1002010 - Malom (pofás, rudas, kerekes, őrlőköves)</v>
      </c>
    </row>
    <row r="569" spans="61:63" x14ac:dyDescent="0.2">
      <c r="BI569" s="13">
        <v>1501000</v>
      </c>
      <c r="BJ569" s="10" t="s">
        <v>1846</v>
      </c>
      <c r="BK569" s="11" t="str">
        <f t="shared" si="40"/>
        <v>1501000 - Maró hatású, korrozív anyagok (szilárd, folyékony vagy gáznemű)</v>
      </c>
    </row>
    <row r="570" spans="61:63" x14ac:dyDescent="0.2">
      <c r="BI570" s="13">
        <v>1703010</v>
      </c>
      <c r="BJ570" s="10" t="s">
        <v>1873</v>
      </c>
      <c r="BK570" s="11" t="str">
        <f t="shared" si="40"/>
        <v>1703010 - Másológépek, sokszorosítógépek</v>
      </c>
    </row>
    <row r="571" spans="61:63" x14ac:dyDescent="0.2">
      <c r="BI571" s="13">
        <v>1013046</v>
      </c>
      <c r="BJ571" s="10" t="s">
        <v>1636</v>
      </c>
      <c r="BK571" s="11" t="str">
        <f t="shared" si="40"/>
        <v>1013046 - Mázolóprés, gaucsprés</v>
      </c>
    </row>
    <row r="572" spans="61:63" x14ac:dyDescent="0.2">
      <c r="BI572" s="13">
        <v>502060</v>
      </c>
      <c r="BJ572" s="10" t="s">
        <v>1116</v>
      </c>
      <c r="BK572" s="11" t="str">
        <f t="shared" si="40"/>
        <v>502060 - Mechanikus erőátvitelt biztosító dörzstárcsa (lassító kerékhajtás)</v>
      </c>
    </row>
    <row r="573" spans="61:63" x14ac:dyDescent="0.2">
      <c r="BI573" s="13">
        <v>502050</v>
      </c>
      <c r="BJ573" s="10" t="s">
        <v>1115</v>
      </c>
      <c r="BK573" s="11" t="str">
        <f t="shared" si="40"/>
        <v>502050 - Mechanikus erőátvitelt biztosító fogaskerék</v>
      </c>
    </row>
    <row r="574" spans="61:63" x14ac:dyDescent="0.2">
      <c r="BI574" s="13">
        <v>502030</v>
      </c>
      <c r="BJ574" s="10" t="s">
        <v>1113</v>
      </c>
      <c r="BK574" s="11" t="str">
        <f t="shared" si="40"/>
        <v>502030 - Mechanikus erőátvitelt biztosító hajtótárcsa</v>
      </c>
    </row>
    <row r="575" spans="61:63" x14ac:dyDescent="0.2">
      <c r="BI575" s="13">
        <v>502080</v>
      </c>
      <c r="BJ575" s="10" t="s">
        <v>1118</v>
      </c>
      <c r="BK575" s="11" t="str">
        <f t="shared" si="40"/>
        <v>502080 - Mechanikus erőátvitelt biztosító hengerhajtás, szalaghajtás</v>
      </c>
    </row>
    <row r="576" spans="61:63" x14ac:dyDescent="0.2">
      <c r="BI576" s="13">
        <v>502010</v>
      </c>
      <c r="BJ576" s="10" t="s">
        <v>1111</v>
      </c>
      <c r="BK576" s="11" t="str">
        <f t="shared" si="40"/>
        <v>502010 - Mechanikus erőátvitelt biztosító kábel, kötél</v>
      </c>
    </row>
    <row r="577" spans="61:63" x14ac:dyDescent="0.2">
      <c r="BI577" s="13">
        <v>502040</v>
      </c>
      <c r="BJ577" s="10" t="s">
        <v>1114</v>
      </c>
      <c r="BK577" s="11" t="str">
        <f t="shared" si="40"/>
        <v>502040 - Mechanikus erőátvitelt biztosító lánc</v>
      </c>
    </row>
    <row r="578" spans="61:63" x14ac:dyDescent="0.2">
      <c r="BI578" s="13">
        <v>502090</v>
      </c>
      <c r="BJ578" s="10" t="s">
        <v>1119</v>
      </c>
      <c r="BK578" s="11" t="str">
        <f t="shared" si="40"/>
        <v>502090 - Mechanikus erőátvitelt biztosító lendkerék</v>
      </c>
    </row>
    <row r="579" spans="61:63" x14ac:dyDescent="0.2">
      <c r="BI579" s="13">
        <v>502020</v>
      </c>
      <c r="BJ579" s="10" t="s">
        <v>1112</v>
      </c>
      <c r="BK579" s="11" t="str">
        <f t="shared" si="40"/>
        <v>502020 - Mechanikus erőátvitelt biztosító szíj</v>
      </c>
    </row>
    <row r="580" spans="61:63" x14ac:dyDescent="0.2">
      <c r="BI580" s="13">
        <v>502070</v>
      </c>
      <c r="BJ580" s="10" t="s">
        <v>1117</v>
      </c>
      <c r="BK580" s="11" t="str">
        <f t="shared" si="40"/>
        <v>502070 - Mechanikus erőátvitelt biztosító tengelykapcsolat</v>
      </c>
    </row>
    <row r="581" spans="61:63" x14ac:dyDescent="0.2">
      <c r="BI581" s="13">
        <v>1410000</v>
      </c>
      <c r="BJ581" s="10" t="s">
        <v>1842</v>
      </c>
      <c r="BK581" s="11" t="str">
        <f t="shared" ref="BK581:BK644" si="41">CONCATENATE(BI581," - ",BJ581)</f>
        <v>1410000 - Mechanikus kezelő- vagy továbbító eszközzel szállított teher</v>
      </c>
    </row>
    <row r="582" spans="61:63" x14ac:dyDescent="0.2">
      <c r="BI582" s="13">
        <v>901050</v>
      </c>
      <c r="BJ582" s="10" t="s">
        <v>1284</v>
      </c>
      <c r="BK582" s="11" t="str">
        <f t="shared" si="41"/>
        <v>901050 - Mechanikus rakodó- és kotrógép</v>
      </c>
    </row>
    <row r="583" spans="61:63" x14ac:dyDescent="0.2">
      <c r="BI583" s="13">
        <v>1007230</v>
      </c>
      <c r="BJ583" s="10" t="s">
        <v>1462</v>
      </c>
      <c r="BK583" s="11" t="str">
        <f t="shared" si="41"/>
        <v>1007230 - Melegsajtoló</v>
      </c>
    </row>
    <row r="584" spans="61:63" x14ac:dyDescent="0.2">
      <c r="BI584" s="13">
        <v>1603000</v>
      </c>
      <c r="BJ584" s="10" t="s">
        <v>1869</v>
      </c>
      <c r="BK584" s="11" t="str">
        <f t="shared" si="41"/>
        <v>1603000 - Mentő felszerelések, és berendezések</v>
      </c>
    </row>
    <row r="585" spans="61:63" x14ac:dyDescent="0.2">
      <c r="BI585" s="13">
        <v>702040</v>
      </c>
      <c r="BJ585" s="10" t="s">
        <v>1202</v>
      </c>
      <c r="BK585" s="11" t="str">
        <f t="shared" si="41"/>
        <v>702040 - Mentő szerszám (pl. gépkocsiba szorult személy mentése)</v>
      </c>
    </row>
    <row r="586" spans="61:63" x14ac:dyDescent="0.2">
      <c r="BI586" s="13">
        <v>1507060</v>
      </c>
      <c r="BJ586" s="10" t="s">
        <v>1863</v>
      </c>
      <c r="BK586" s="11" t="str">
        <f t="shared" si="41"/>
        <v>1507060 - Mérgek</v>
      </c>
    </row>
    <row r="587" spans="61:63" x14ac:dyDescent="0.2">
      <c r="BI587" s="13">
        <v>613030</v>
      </c>
      <c r="BJ587" s="10" t="s">
        <v>1185</v>
      </c>
      <c r="BK587" s="11" t="str">
        <f t="shared" si="41"/>
        <v>613030 - Merőkanál</v>
      </c>
    </row>
    <row r="588" spans="61:63" x14ac:dyDescent="0.2">
      <c r="BI588" s="13">
        <v>1015015</v>
      </c>
      <c r="BJ588" s="10" t="s">
        <v>1671</v>
      </c>
      <c r="BK588" s="11" t="str">
        <f t="shared" si="41"/>
        <v>1015015 - Merülőhegesztő-gépek</v>
      </c>
    </row>
    <row r="589" spans="61:63" x14ac:dyDescent="0.2">
      <c r="BI589" s="13">
        <v>902080</v>
      </c>
      <c r="BJ589" s="10" t="s">
        <v>1318</v>
      </c>
      <c r="BK589" s="11" t="str">
        <f t="shared" si="41"/>
        <v>902080 - Mezőgazdasági célgép (pl. betakarítógép)</v>
      </c>
    </row>
    <row r="590" spans="61:63" x14ac:dyDescent="0.2">
      <c r="BI590" s="13">
        <v>902090</v>
      </c>
      <c r="BJ590" s="10" t="s">
        <v>1319</v>
      </c>
      <c r="BK590" s="11" t="str">
        <f t="shared" si="41"/>
        <v>902090 - Mezőgazdasági jármű, pótkocsi, utánfutó</v>
      </c>
    </row>
    <row r="591" spans="61:63" x14ac:dyDescent="0.2">
      <c r="BI591" s="13">
        <v>902110</v>
      </c>
      <c r="BJ591" s="10" t="s">
        <v>1321</v>
      </c>
      <c r="BK591" s="11" t="str">
        <f t="shared" si="41"/>
        <v>902110 - Mezőgazdasági növényvédő szer (kártevő, irtó, gyomirtó) kiszórására alkalmas gép</v>
      </c>
    </row>
    <row r="592" spans="61:63" x14ac:dyDescent="0.2">
      <c r="BI592" s="13">
        <v>1406000</v>
      </c>
      <c r="BJ592" s="10" t="s">
        <v>1831</v>
      </c>
      <c r="BK592" s="11" t="str">
        <f t="shared" si="41"/>
        <v>1406000 - Mezőgazdasági termékek magokkal, szalmákkal és egyéb mezőgazdasági termékekkel együtt</v>
      </c>
    </row>
    <row r="593" spans="61:63" x14ac:dyDescent="0.2">
      <c r="BI593" s="13">
        <v>902070</v>
      </c>
      <c r="BJ593" s="10" t="s">
        <v>1317</v>
      </c>
      <c r="BK593" s="11" t="str">
        <f t="shared" si="41"/>
        <v>902070 - Mezőgazdasági traktor</v>
      </c>
    </row>
    <row r="594" spans="61:63" x14ac:dyDescent="0.2">
      <c r="BI594" s="13">
        <v>713010</v>
      </c>
      <c r="BJ594" s="10" t="s">
        <v>1249</v>
      </c>
      <c r="BK594" s="11" t="str">
        <f t="shared" si="41"/>
        <v>713010 - Mikrohullámú sütő</v>
      </c>
    </row>
    <row r="595" spans="61:63" x14ac:dyDescent="0.2">
      <c r="BI595" s="13">
        <v>1804000</v>
      </c>
      <c r="BJ595" s="10" t="s">
        <v>1886</v>
      </c>
      <c r="BK595" s="11" t="str">
        <f t="shared" si="41"/>
        <v>1804000 - Mikroorganizmusok</v>
      </c>
    </row>
    <row r="596" spans="61:63" x14ac:dyDescent="0.2">
      <c r="BI596" s="13">
        <v>1013041</v>
      </c>
      <c r="BJ596" s="10" t="s">
        <v>1631</v>
      </c>
      <c r="BK596" s="11" t="str">
        <f t="shared" si="41"/>
        <v>1013041 - Mintanyomó gépek</v>
      </c>
    </row>
    <row r="597" spans="61:63" x14ac:dyDescent="0.2">
      <c r="BI597" s="13">
        <v>1002030</v>
      </c>
      <c r="BJ597" s="10" t="s">
        <v>1333</v>
      </c>
      <c r="BK597" s="11" t="str">
        <f t="shared" si="41"/>
        <v>1002030 - Morzsoló gép</v>
      </c>
    </row>
    <row r="598" spans="61:63" x14ac:dyDescent="0.2">
      <c r="BI598" s="13">
        <v>1013022</v>
      </c>
      <c r="BJ598" s="10" t="s">
        <v>1622</v>
      </c>
      <c r="BK598" s="11" t="str">
        <f t="shared" si="41"/>
        <v>1013022 - Mosó-, zsírtalanító, szárítógépek</v>
      </c>
    </row>
    <row r="599" spans="61:63" x14ac:dyDescent="0.2">
      <c r="BI599" s="13">
        <v>1013025</v>
      </c>
      <c r="BJ599" s="10" t="s">
        <v>1625</v>
      </c>
      <c r="BK599" s="11" t="str">
        <f t="shared" si="41"/>
        <v>1013025 - Mosóberendezések, mosógépek</v>
      </c>
    </row>
    <row r="600" spans="61:63" x14ac:dyDescent="0.2">
      <c r="BI600" s="13">
        <v>1008320</v>
      </c>
      <c r="BJ600" s="10" t="s">
        <v>1504</v>
      </c>
      <c r="BK600" s="11" t="str">
        <f t="shared" si="41"/>
        <v>1008320 - Mosodai hengeres gőzmángorló</v>
      </c>
    </row>
    <row r="601" spans="61:63" x14ac:dyDescent="0.2">
      <c r="BI601" s="13">
        <v>1007310</v>
      </c>
      <c r="BJ601" s="10" t="s">
        <v>1470</v>
      </c>
      <c r="BK601" s="11" t="str">
        <f t="shared" si="41"/>
        <v>1007310 - Mosodai prés (hajtogató, vasaló, gőzfűtő lapos, stb.)</v>
      </c>
    </row>
    <row r="602" spans="61:63" x14ac:dyDescent="0.2">
      <c r="BI602" s="13">
        <v>1013087</v>
      </c>
      <c r="BJ602" s="10" t="s">
        <v>1659</v>
      </c>
      <c r="BK602" s="11" t="str">
        <f t="shared" si="41"/>
        <v>1013087 - Mosógépek (mosoda)</v>
      </c>
    </row>
    <row r="603" spans="61:63" x14ac:dyDescent="0.2">
      <c r="BI603" s="13">
        <v>1203010</v>
      </c>
      <c r="BJ603" s="10" t="s">
        <v>1778</v>
      </c>
      <c r="BK603" s="11" t="str">
        <f t="shared" si="41"/>
        <v>1203010 - Motorkerékpárok, kismotorok, robogók</v>
      </c>
    </row>
    <row r="604" spans="61:63" x14ac:dyDescent="0.2">
      <c r="BI604" s="13">
        <v>716000</v>
      </c>
      <c r="BJ604" s="10" t="s">
        <v>1261</v>
      </c>
      <c r="BK604" s="11" t="str">
        <f t="shared" si="41"/>
        <v>716000 - Motoros kéziszerszámok egyéb egészségügyi tevékenység ellátására</v>
      </c>
    </row>
    <row r="605" spans="61:63" x14ac:dyDescent="0.2">
      <c r="BI605" s="13">
        <v>702030</v>
      </c>
      <c r="BJ605" s="10" t="s">
        <v>1201</v>
      </c>
      <c r="BK605" s="11" t="str">
        <f t="shared" si="41"/>
        <v>702030 - Motoros metszőollók</v>
      </c>
    </row>
    <row r="606" spans="61:63" x14ac:dyDescent="0.2">
      <c r="BI606" s="13">
        <v>203010</v>
      </c>
      <c r="BJ606" s="10" t="s">
        <v>1062</v>
      </c>
      <c r="BK606" s="11" t="str">
        <f t="shared" si="41"/>
        <v>203010 - Mozgatható létrák, kis álló létrák</v>
      </c>
    </row>
    <row r="607" spans="61:63" x14ac:dyDescent="0.2">
      <c r="BI607" s="13">
        <v>904000</v>
      </c>
      <c r="BJ607" s="10" t="s">
        <v>1325</v>
      </c>
      <c r="BK607" s="11" t="str">
        <f t="shared" si="41"/>
        <v>904000 - Mozgatható padló, aljzattisztító gép</v>
      </c>
    </row>
    <row r="608" spans="61:63" x14ac:dyDescent="0.2">
      <c r="BI608" s="13">
        <v>1107010</v>
      </c>
      <c r="BJ608" s="10" t="s">
        <v>1758</v>
      </c>
      <c r="BK608" s="11" t="str">
        <f t="shared" si="41"/>
        <v>1107010 - Mozgatható tartályok, csillék</v>
      </c>
    </row>
    <row r="609" spans="61:63" x14ac:dyDescent="0.2">
      <c r="BI609" s="13">
        <v>203030</v>
      </c>
      <c r="BJ609" s="10" t="s">
        <v>1064</v>
      </c>
      <c r="BK609" s="11" t="str">
        <f t="shared" si="41"/>
        <v>203030 - Mozgó állványok</v>
      </c>
    </row>
    <row r="610" spans="61:63" x14ac:dyDescent="0.2">
      <c r="BI610" s="13">
        <v>1101040</v>
      </c>
      <c r="BJ610" s="10" t="s">
        <v>1721</v>
      </c>
      <c r="BK610" s="11" t="str">
        <f t="shared" si="41"/>
        <v>1101040 - Mozgólépcsők, mozgójárdák</v>
      </c>
    </row>
    <row r="611" spans="61:63" x14ac:dyDescent="0.2">
      <c r="BI611" s="13">
        <v>1403010</v>
      </c>
      <c r="BJ611" s="10" t="s">
        <v>1820</v>
      </c>
      <c r="BK611" s="11" t="str">
        <f t="shared" si="41"/>
        <v>1403010 - Munkadarabok, gépi megmunkálású alkatrészek (anyagtól független)</v>
      </c>
    </row>
    <row r="612" spans="61:63" x14ac:dyDescent="0.2">
      <c r="BI612" s="13">
        <v>301010</v>
      </c>
      <c r="BJ612" s="10" t="s">
        <v>1073</v>
      </c>
      <c r="BK612" s="11" t="str">
        <f t="shared" si="41"/>
        <v>301010 - Munkagödör, árok</v>
      </c>
    </row>
    <row r="613" spans="61:63" x14ac:dyDescent="0.2">
      <c r="BI613" s="13">
        <v>1015991</v>
      </c>
      <c r="BJ613" s="10" t="s">
        <v>1699</v>
      </c>
      <c r="BK613" s="11" t="str">
        <f t="shared" si="41"/>
        <v>1015991 - Műanyaghegesztő-gépek</v>
      </c>
    </row>
    <row r="614" spans="61:63" x14ac:dyDescent="0.2">
      <c r="BI614" s="13">
        <v>1008110</v>
      </c>
      <c r="BJ614" s="10" t="s">
        <v>1483</v>
      </c>
      <c r="BK614" s="11" t="str">
        <f t="shared" si="41"/>
        <v>1008110 - Műanyaglap-hengerlő gép</v>
      </c>
    </row>
    <row r="615" spans="61:63" x14ac:dyDescent="0.2">
      <c r="BI615" s="13">
        <v>1402030</v>
      </c>
      <c r="BJ615" s="10" t="s">
        <v>1816</v>
      </c>
      <c r="BK615" s="11" t="str">
        <f t="shared" si="41"/>
        <v>1402030 - Működtető karok és kézikarok (kezelőelemek)</v>
      </c>
    </row>
    <row r="616" spans="61:63" x14ac:dyDescent="0.2">
      <c r="BI616" s="13">
        <v>1407010</v>
      </c>
      <c r="BJ616" s="10" t="s">
        <v>1832</v>
      </c>
      <c r="BK616" s="11" t="str">
        <f t="shared" si="41"/>
        <v>1407010 - Műtrágyák</v>
      </c>
    </row>
    <row r="617" spans="61:63" x14ac:dyDescent="0.2">
      <c r="BI617" s="13">
        <v>502160</v>
      </c>
      <c r="BJ617" s="10" t="s">
        <v>1126</v>
      </c>
      <c r="BK617" s="11" t="str">
        <f t="shared" si="41"/>
        <v>502160 - Nagyfrekvenciás berendezés</v>
      </c>
    </row>
    <row r="618" spans="61:63" x14ac:dyDescent="0.2">
      <c r="BI618" s="13">
        <v>710030</v>
      </c>
      <c r="BJ618" s="10" t="s">
        <v>1242</v>
      </c>
      <c r="BK618" s="11" t="str">
        <f t="shared" si="41"/>
        <v>710030 - Nagynyomású tisztítógép (pl. szőnyegtisztító)</v>
      </c>
    </row>
    <row r="619" spans="61:63" x14ac:dyDescent="0.2">
      <c r="BI619" s="13">
        <v>1009210</v>
      </c>
      <c r="BJ619" s="10" t="s">
        <v>1536</v>
      </c>
      <c r="BK619" s="11" t="str">
        <f t="shared" si="41"/>
        <v>1009210 - Nagyolvasztó</v>
      </c>
    </row>
    <row r="620" spans="61:63" x14ac:dyDescent="0.2">
      <c r="BI620" s="13">
        <v>1013056</v>
      </c>
      <c r="BJ620" s="10" t="s">
        <v>1645</v>
      </c>
      <c r="BK620" s="11" t="str">
        <f t="shared" si="41"/>
        <v>1013056 - Nedvesítő berendezések</v>
      </c>
    </row>
    <row r="621" spans="61:63" x14ac:dyDescent="0.2">
      <c r="BI621" s="13">
        <v>1008230</v>
      </c>
      <c r="BJ621" s="10" t="s">
        <v>1495</v>
      </c>
      <c r="BK621" s="11" t="str">
        <f t="shared" si="41"/>
        <v>1008230 - Nedvesítő simítómű</v>
      </c>
    </row>
    <row r="622" spans="61:63" x14ac:dyDescent="0.2">
      <c r="BI622" s="13">
        <v>1012034</v>
      </c>
      <c r="BJ622" s="10" t="s">
        <v>1585</v>
      </c>
      <c r="BK622" s="11" t="str">
        <f t="shared" si="41"/>
        <v>1012034 - Nem gépi hajtású, karos, vagy pedálos ollók</v>
      </c>
    </row>
    <row r="623" spans="61:63" x14ac:dyDescent="0.2">
      <c r="BI623" s="13">
        <v>608000</v>
      </c>
      <c r="BJ623" s="10" t="s">
        <v>1162</v>
      </c>
      <c r="BK623" s="11" t="str">
        <f t="shared" si="41"/>
        <v>608000 - Nem motoros hajtású kéziszerszám hegesztés, forrasztás céljára</v>
      </c>
    </row>
    <row r="624" spans="61:63" x14ac:dyDescent="0.2">
      <c r="BI624" s="13">
        <v>1003010</v>
      </c>
      <c r="BJ624" s="10" t="s">
        <v>1414</v>
      </c>
      <c r="BK624" s="11" t="str">
        <f t="shared" si="41"/>
        <v>1003010 - Növényvédelmi berendezés</v>
      </c>
    </row>
    <row r="625" spans="61:63" x14ac:dyDescent="0.2">
      <c r="BI625" s="13">
        <v>1407030</v>
      </c>
      <c r="BJ625" s="10" t="s">
        <v>1834</v>
      </c>
      <c r="BK625" s="11" t="str">
        <f t="shared" si="41"/>
        <v>1407030 - Növényvédő szerek (gyomírtó, féregírtó, gombaöló, patkányírtó, stb. szerek)</v>
      </c>
    </row>
    <row r="626" spans="61:63" x14ac:dyDescent="0.2">
      <c r="BI626" s="13">
        <v>1901000</v>
      </c>
      <c r="BJ626" s="10" t="s">
        <v>1890</v>
      </c>
      <c r="BK626" s="11" t="str">
        <f t="shared" si="41"/>
        <v>1901000 - Nyersanyagokból, termékekből, anyagokból, tárgyakból keletkezett, ömlesztett hulladékok</v>
      </c>
    </row>
    <row r="627" spans="61:63" x14ac:dyDescent="0.2">
      <c r="BI627" s="13">
        <v>101020</v>
      </c>
      <c r="BJ627" s="10" t="s">
        <v>1031</v>
      </c>
      <c r="BK627" s="11" t="str">
        <f t="shared" si="41"/>
        <v>101020 - Nyílászáró fémből</v>
      </c>
    </row>
    <row r="628" spans="61:63" x14ac:dyDescent="0.2">
      <c r="BI628" s="13">
        <v>101030</v>
      </c>
      <c r="BJ628" s="10" t="s">
        <v>1032</v>
      </c>
      <c r="BK628" s="11" t="str">
        <f t="shared" si="41"/>
        <v>101030 - Nyílászáró műanyagból</v>
      </c>
    </row>
    <row r="629" spans="61:63" x14ac:dyDescent="0.2">
      <c r="BI629" s="13">
        <v>1015023</v>
      </c>
      <c r="BJ629" s="10" t="s">
        <v>1674</v>
      </c>
      <c r="BK629" s="11" t="str">
        <f t="shared" si="41"/>
        <v>1015023 - Nyomásszabályozók</v>
      </c>
    </row>
    <row r="630" spans="61:63" x14ac:dyDescent="0.2">
      <c r="BI630" s="13">
        <v>1013049</v>
      </c>
      <c r="BJ630" s="10" t="s">
        <v>1639</v>
      </c>
      <c r="BK630" s="11" t="str">
        <f t="shared" si="41"/>
        <v>1013049 - Nyomdagépek</v>
      </c>
    </row>
    <row r="631" spans="61:63" x14ac:dyDescent="0.2">
      <c r="BI631" s="13">
        <v>1007270</v>
      </c>
      <c r="BJ631" s="10" t="s">
        <v>1466</v>
      </c>
      <c r="BK631" s="11" t="str">
        <f t="shared" si="41"/>
        <v>1007270 - Nyújtó, hengerlő prés, levonatoló prés (nyomdaipar, kötés, fűzés)</v>
      </c>
    </row>
    <row r="632" spans="61:63" x14ac:dyDescent="0.2">
      <c r="BI632" s="13">
        <v>1002740</v>
      </c>
      <c r="BJ632" s="10" t="s">
        <v>1404</v>
      </c>
      <c r="BK632" s="11" t="str">
        <f t="shared" si="41"/>
        <v>1002740 - Nyújtógép, cukrászat</v>
      </c>
    </row>
    <row r="633" spans="61:63" x14ac:dyDescent="0.2">
      <c r="BI633" s="13">
        <v>1002170</v>
      </c>
      <c r="BJ633" s="10" t="s">
        <v>1347</v>
      </c>
      <c r="BK633" s="11" t="str">
        <f t="shared" si="41"/>
        <v>1002170 - Ócskavaszúzó</v>
      </c>
    </row>
    <row r="634" spans="61:63" x14ac:dyDescent="0.2">
      <c r="BI634" s="13">
        <v>1013048</v>
      </c>
      <c r="BJ634" s="10" t="s">
        <v>1638</v>
      </c>
      <c r="BK634" s="11" t="str">
        <f t="shared" si="41"/>
        <v>1013048 - Offszetgépek, offszetnyomás</v>
      </c>
    </row>
    <row r="635" spans="61:63" x14ac:dyDescent="0.2">
      <c r="BI635" s="13">
        <v>1013086</v>
      </c>
      <c r="BJ635" s="10" t="s">
        <v>1658</v>
      </c>
      <c r="BK635" s="11" t="str">
        <f t="shared" si="41"/>
        <v>1013086 - Olajozógépek, kenőgépek (textilipar)</v>
      </c>
    </row>
    <row r="636" spans="61:63" x14ac:dyDescent="0.2">
      <c r="BI636" s="13">
        <v>610030</v>
      </c>
      <c r="BJ636" s="10" t="s">
        <v>1172</v>
      </c>
      <c r="BK636" s="11" t="str">
        <f t="shared" si="41"/>
        <v>610030 - Olajozókanna</v>
      </c>
    </row>
    <row r="637" spans="61:63" x14ac:dyDescent="0.2">
      <c r="BI637" s="13">
        <v>602010</v>
      </c>
      <c r="BJ637" s="10" t="s">
        <v>1138</v>
      </c>
      <c r="BK637" s="11" t="str">
        <f t="shared" si="41"/>
        <v>602010 - Olló (kertészeti, fémipari, textilipari, irodai, stb.)</v>
      </c>
    </row>
    <row r="638" spans="61:63" x14ac:dyDescent="0.2">
      <c r="BI638" s="13">
        <v>1009230</v>
      </c>
      <c r="BJ638" s="10" t="s">
        <v>1538</v>
      </c>
      <c r="BK638" s="11" t="str">
        <f t="shared" si="41"/>
        <v>1009230 - Olvasztó kemence</v>
      </c>
    </row>
    <row r="639" spans="61:63" x14ac:dyDescent="0.2">
      <c r="BI639" s="13">
        <v>1002210</v>
      </c>
      <c r="BJ639" s="10" t="s">
        <v>1351</v>
      </c>
      <c r="BK639" s="11" t="str">
        <f t="shared" si="41"/>
        <v>1002210 - Osztályozó gép</v>
      </c>
    </row>
    <row r="640" spans="61:63" x14ac:dyDescent="0.2">
      <c r="BI640" s="13">
        <v>1012026</v>
      </c>
      <c r="BJ640" s="10" t="s">
        <v>1578</v>
      </c>
      <c r="BK640" s="11" t="str">
        <f t="shared" si="41"/>
        <v>1012026 - Osztó és mázsáló gépek</v>
      </c>
    </row>
    <row r="641" spans="61:63" x14ac:dyDescent="0.2">
      <c r="BI641" s="13">
        <v>1503010</v>
      </c>
      <c r="BJ641" s="10" t="s">
        <v>1848</v>
      </c>
      <c r="BK641" s="11" t="str">
        <f t="shared" si="41"/>
        <v>1503010 - Öngyulladásra hajlamos anyagok</v>
      </c>
    </row>
    <row r="642" spans="61:63" x14ac:dyDescent="0.2">
      <c r="BI642" s="13">
        <v>901150</v>
      </c>
      <c r="BJ642" s="10" t="s">
        <v>1294</v>
      </c>
      <c r="BK642" s="11" t="str">
        <f t="shared" si="41"/>
        <v>901150 - Önjáró finomkavics-törő</v>
      </c>
    </row>
    <row r="643" spans="61:63" x14ac:dyDescent="0.2">
      <c r="BI643" s="13">
        <v>1303020</v>
      </c>
      <c r="BJ643" s="10" t="s">
        <v>1794</v>
      </c>
      <c r="BK643" s="11" t="str">
        <f t="shared" si="41"/>
        <v>1303020 - Önjáró uszályok, tolóhajók, vontatóhajók teherszállításra</v>
      </c>
    </row>
    <row r="644" spans="61:63" x14ac:dyDescent="0.2">
      <c r="BI644" s="13">
        <v>1008280</v>
      </c>
      <c r="BJ644" s="10" t="s">
        <v>1500</v>
      </c>
      <c r="BK644" s="11" t="str">
        <f t="shared" si="41"/>
        <v>1008280 - Önműködő ívberakó</v>
      </c>
    </row>
    <row r="645" spans="61:63" x14ac:dyDescent="0.2">
      <c r="BI645" s="13">
        <v>706010</v>
      </c>
      <c r="BJ645" s="10" t="s">
        <v>1221</v>
      </c>
      <c r="BK645" s="11" t="str">
        <f t="shared" ref="BK645:BK708" si="42">CONCATENATE(BI645," - ",BJ645)</f>
        <v>706010 - Öntödei döngölő szerszám</v>
      </c>
    </row>
    <row r="646" spans="61:63" x14ac:dyDescent="0.2">
      <c r="BI646" s="13">
        <v>1009130</v>
      </c>
      <c r="BJ646" s="10" t="s">
        <v>1528</v>
      </c>
      <c r="BK646" s="11" t="str">
        <f t="shared" si="42"/>
        <v>1009130 - Öntödei mintázó gép, formázó prés</v>
      </c>
    </row>
    <row r="647" spans="61:63" x14ac:dyDescent="0.2">
      <c r="BI647" s="13">
        <v>1009240</v>
      </c>
      <c r="BJ647" s="10" t="s">
        <v>1539</v>
      </c>
      <c r="BK647" s="11" t="str">
        <f t="shared" si="42"/>
        <v>1009240 - Öntőüst, tégelykemence, elektrolizáló kemence, üvegöntő gép</v>
      </c>
    </row>
    <row r="648" spans="61:63" x14ac:dyDescent="0.2">
      <c r="BI648" s="13">
        <v>1015081</v>
      </c>
      <c r="BJ648" s="10" t="s">
        <v>1684</v>
      </c>
      <c r="BK648" s="11" t="str">
        <f t="shared" si="42"/>
        <v>1015081 - Összefűző és kötélverő gépek, fonópadok, hajtogatógépek</v>
      </c>
    </row>
    <row r="649" spans="61:63" x14ac:dyDescent="0.2">
      <c r="BI649" s="13">
        <v>1007050</v>
      </c>
      <c r="BJ649" s="10" t="s">
        <v>1444</v>
      </c>
      <c r="BK649" s="11" t="str">
        <f t="shared" si="42"/>
        <v>1007050 - Páclé befecskendező</v>
      </c>
    </row>
    <row r="650" spans="61:63" x14ac:dyDescent="0.2">
      <c r="BI650" s="13">
        <v>901270</v>
      </c>
      <c r="BJ650" s="10" t="s">
        <v>1306</v>
      </c>
      <c r="BK650" s="11" t="str">
        <f t="shared" si="42"/>
        <v>901270 - Padlómosó gép</v>
      </c>
    </row>
    <row r="651" spans="61:63" x14ac:dyDescent="0.2">
      <c r="BI651" s="13">
        <v>1013021</v>
      </c>
      <c r="BJ651" s="10" t="s">
        <v>1621</v>
      </c>
      <c r="BK651" s="11" t="str">
        <f t="shared" si="42"/>
        <v>1013021 - Palackmosógépek</v>
      </c>
    </row>
    <row r="652" spans="61:63" x14ac:dyDescent="0.2">
      <c r="BI652" s="13">
        <v>1008120</v>
      </c>
      <c r="BJ652" s="10" t="s">
        <v>1484</v>
      </c>
      <c r="BK652" s="11" t="str">
        <f t="shared" si="42"/>
        <v>1008120 - Papír-, ill. kartontekercselő gép</v>
      </c>
    </row>
    <row r="653" spans="61:63" x14ac:dyDescent="0.2">
      <c r="BI653" s="13">
        <v>1008130</v>
      </c>
      <c r="BJ653" s="10" t="s">
        <v>1485</v>
      </c>
      <c r="BK653" s="11" t="str">
        <f t="shared" si="42"/>
        <v>1008130 - Papírbevonó gép</v>
      </c>
    </row>
    <row r="654" spans="61:63" x14ac:dyDescent="0.2">
      <c r="BI654" s="13">
        <v>1008140</v>
      </c>
      <c r="BJ654" s="10" t="s">
        <v>1486</v>
      </c>
      <c r="BK654" s="11" t="str">
        <f t="shared" si="42"/>
        <v>1008140 - Papírenyvező,ill. lakkozó</v>
      </c>
    </row>
    <row r="655" spans="61:63" x14ac:dyDescent="0.2">
      <c r="BI655" s="13">
        <v>1012012</v>
      </c>
      <c r="BJ655" s="10" t="s">
        <v>1566</v>
      </c>
      <c r="BK655" s="11" t="str">
        <f t="shared" si="42"/>
        <v>1012012 - Papírhajtást kivágó és kijelölő gépek</v>
      </c>
    </row>
    <row r="656" spans="61:63" x14ac:dyDescent="0.2">
      <c r="BI656" s="13">
        <v>1012022</v>
      </c>
      <c r="BJ656" s="10" t="s">
        <v>1574</v>
      </c>
      <c r="BK656" s="11" t="str">
        <f t="shared" si="42"/>
        <v>1012022 - Papírív körölvágó gépek</v>
      </c>
    </row>
    <row r="657" spans="61:63" x14ac:dyDescent="0.2">
      <c r="BI657" s="13">
        <v>1008240</v>
      </c>
      <c r="BJ657" s="10" t="s">
        <v>1496</v>
      </c>
      <c r="BK657" s="11" t="str">
        <f t="shared" si="42"/>
        <v>1008240 - Papíroszlop-szétválasztó gép</v>
      </c>
    </row>
    <row r="658" spans="61:63" x14ac:dyDescent="0.2">
      <c r="BI658" s="13">
        <v>1012011</v>
      </c>
      <c r="BJ658" s="10" t="s">
        <v>1565</v>
      </c>
      <c r="BK658" s="11" t="str">
        <f t="shared" si="42"/>
        <v>1012011 - Papírperforáló gépek</v>
      </c>
    </row>
    <row r="659" spans="61:63" x14ac:dyDescent="0.2">
      <c r="BI659" s="13">
        <v>1008160</v>
      </c>
      <c r="BJ659" s="10" t="s">
        <v>1488</v>
      </c>
      <c r="BK659" s="11" t="str">
        <f t="shared" si="42"/>
        <v>1008160 - Papírzacskó gyártó</v>
      </c>
    </row>
    <row r="660" spans="61:63" x14ac:dyDescent="0.2">
      <c r="BI660" s="13">
        <v>710020</v>
      </c>
      <c r="BJ660" s="10" t="s">
        <v>1241</v>
      </c>
      <c r="BK660" s="11" t="str">
        <f t="shared" si="42"/>
        <v>710020 - Parafinozó gép</v>
      </c>
    </row>
    <row r="661" spans="61:63" x14ac:dyDescent="0.2">
      <c r="BI661" s="13">
        <v>1004120</v>
      </c>
      <c r="BJ661" s="10" t="s">
        <v>1431</v>
      </c>
      <c r="BK661" s="11" t="str">
        <f t="shared" si="42"/>
        <v>1004120 - Pasztőröző készülék</v>
      </c>
    </row>
    <row r="662" spans="61:63" x14ac:dyDescent="0.2">
      <c r="BI662" s="13">
        <v>1012025</v>
      </c>
      <c r="BJ662" s="10" t="s">
        <v>1577</v>
      </c>
      <c r="BK662" s="11" t="str">
        <f t="shared" si="42"/>
        <v>1012025 - Pékségi mázsálók</v>
      </c>
    </row>
    <row r="663" spans="61:63" x14ac:dyDescent="0.2">
      <c r="BI663" s="13">
        <v>1007040</v>
      </c>
      <c r="BJ663" s="10" t="s">
        <v>1443</v>
      </c>
      <c r="BK663" s="11" t="str">
        <f t="shared" si="42"/>
        <v>1007040 - Peremező és szegélyező gép</v>
      </c>
    </row>
    <row r="664" spans="61:63" x14ac:dyDescent="0.2">
      <c r="BI664" s="13">
        <v>1012015</v>
      </c>
      <c r="BJ664" s="10" t="s">
        <v>1569</v>
      </c>
      <c r="BK664" s="11" t="str">
        <f t="shared" si="42"/>
        <v>1012015 - Perforáló gépek</v>
      </c>
    </row>
    <row r="665" spans="61:63" x14ac:dyDescent="0.2">
      <c r="BI665" s="13">
        <v>1012140</v>
      </c>
      <c r="BJ665" s="10" t="s">
        <v>1613</v>
      </c>
      <c r="BK665" s="11" t="str">
        <f t="shared" si="42"/>
        <v>1012140 - Plazmavágó gépek</v>
      </c>
    </row>
    <row r="666" spans="61:63" x14ac:dyDescent="0.2">
      <c r="BI666" s="13">
        <v>502100</v>
      </c>
      <c r="BJ666" s="10" t="s">
        <v>1120</v>
      </c>
      <c r="BK666" s="11" t="str">
        <f t="shared" si="42"/>
        <v>502100 - Pneumatikus erőátvitelt biztosító közlőmű</v>
      </c>
    </row>
    <row r="667" spans="61:63" x14ac:dyDescent="0.2">
      <c r="BI667" s="13">
        <v>1007190</v>
      </c>
      <c r="BJ667" s="10" t="s">
        <v>1458</v>
      </c>
      <c r="BK667" s="11" t="str">
        <f t="shared" si="42"/>
        <v>1007190 - Pneumatikus prés</v>
      </c>
    </row>
    <row r="668" spans="61:63" x14ac:dyDescent="0.2">
      <c r="BI668" s="13">
        <v>712010</v>
      </c>
      <c r="BJ668" s="10" t="s">
        <v>1246</v>
      </c>
      <c r="BK668" s="11" t="str">
        <f t="shared" si="42"/>
        <v>712010 - Pneumatikus satu</v>
      </c>
    </row>
    <row r="669" spans="61:63" x14ac:dyDescent="0.2">
      <c r="BI669" s="13">
        <v>1010150</v>
      </c>
      <c r="BJ669" s="10" t="s">
        <v>1556</v>
      </c>
      <c r="BK669" s="11" t="str">
        <f t="shared" si="42"/>
        <v>1010150 - Polírozó gép</v>
      </c>
    </row>
    <row r="670" spans="61:63" x14ac:dyDescent="0.2">
      <c r="BI670" s="13">
        <v>1015013</v>
      </c>
      <c r="BJ670" s="10" t="s">
        <v>1669</v>
      </c>
      <c r="BK670" s="11" t="str">
        <f t="shared" si="42"/>
        <v>1015013 - Ponthegesztők</v>
      </c>
    </row>
    <row r="671" spans="61:63" x14ac:dyDescent="0.2">
      <c r="BI671" s="13">
        <v>401050</v>
      </c>
      <c r="BJ671" s="10" t="s">
        <v>1084</v>
      </c>
      <c r="BK671" s="11" t="str">
        <f t="shared" si="42"/>
        <v>401050 - Porelszívó, -leválasztó, -gyűjtő berendezés</v>
      </c>
    </row>
    <row r="672" spans="61:63" x14ac:dyDescent="0.2">
      <c r="BI672" s="13">
        <v>1002020</v>
      </c>
      <c r="BJ672" s="10" t="s">
        <v>1332</v>
      </c>
      <c r="BK672" s="11" t="str">
        <f t="shared" si="42"/>
        <v>1002020 - Porító gép</v>
      </c>
    </row>
    <row r="673" spans="61:63" x14ac:dyDescent="0.2">
      <c r="BI673" s="13">
        <v>710010</v>
      </c>
      <c r="BJ673" s="10" t="s">
        <v>1240</v>
      </c>
      <c r="BK673" s="11" t="str">
        <f t="shared" si="42"/>
        <v>710010 - Porszívó</v>
      </c>
    </row>
    <row r="674" spans="61:63" x14ac:dyDescent="0.2">
      <c r="BI674" s="13">
        <v>1002150</v>
      </c>
      <c r="BJ674" s="10" t="s">
        <v>1345</v>
      </c>
      <c r="BK674" s="11" t="str">
        <f t="shared" si="42"/>
        <v>1002150 - Prés, aprítás, foszlatás céljára</v>
      </c>
    </row>
    <row r="675" spans="61:63" x14ac:dyDescent="0.2">
      <c r="BI675" s="13">
        <v>1008190</v>
      </c>
      <c r="BJ675" s="10" t="s">
        <v>1491</v>
      </c>
      <c r="BK675" s="11" t="str">
        <f t="shared" si="42"/>
        <v>1008190 - Préselőgép</v>
      </c>
    </row>
    <row r="676" spans="61:63" x14ac:dyDescent="0.2">
      <c r="BI676" s="13">
        <v>1012084</v>
      </c>
      <c r="BJ676" s="10" t="s">
        <v>1594</v>
      </c>
      <c r="BK676" s="11" t="str">
        <f t="shared" si="42"/>
        <v>1012084 - Prizmavágó gépek</v>
      </c>
    </row>
    <row r="677" spans="61:63" x14ac:dyDescent="0.2">
      <c r="BI677" s="13">
        <v>1013045</v>
      </c>
      <c r="BJ677" s="10" t="s">
        <v>1635</v>
      </c>
      <c r="BK677" s="11" t="str">
        <f t="shared" si="42"/>
        <v>1013045 - Próbaívnyomóprés, tégelynyomó sajtoló</v>
      </c>
    </row>
    <row r="678" spans="61:63" x14ac:dyDescent="0.2">
      <c r="BI678" s="13">
        <v>502170</v>
      </c>
      <c r="BJ678" s="10" t="s">
        <v>1127</v>
      </c>
      <c r="BK678" s="11" t="str">
        <f t="shared" si="42"/>
        <v>502170 - Próbapad</v>
      </c>
    </row>
    <row r="679" spans="61:63" x14ac:dyDescent="0.2">
      <c r="BI679" s="13">
        <v>1008090</v>
      </c>
      <c r="BJ679" s="10" t="s">
        <v>1481</v>
      </c>
      <c r="BK679" s="11" t="str">
        <f t="shared" si="42"/>
        <v>1008090 - Profilidom hengerlő gép</v>
      </c>
    </row>
    <row r="680" spans="61:63" x14ac:dyDescent="0.2">
      <c r="BI680" s="13">
        <v>1506000</v>
      </c>
      <c r="BJ680" s="10" t="s">
        <v>1857</v>
      </c>
      <c r="BK680" s="11" t="str">
        <f t="shared" si="42"/>
        <v>1506000 - Radioaktív anyagok</v>
      </c>
    </row>
    <row r="681" spans="61:63" x14ac:dyDescent="0.2">
      <c r="BI681" s="13">
        <v>1007300</v>
      </c>
      <c r="BJ681" s="10" t="s">
        <v>1469</v>
      </c>
      <c r="BK681" s="11" t="str">
        <f t="shared" si="42"/>
        <v>1007300 - Ragasztó prés, lakkozó prés (ny)</v>
      </c>
    </row>
    <row r="682" spans="61:63" x14ac:dyDescent="0.2">
      <c r="BI682" s="13">
        <v>1015052</v>
      </c>
      <c r="BJ682" s="10" t="s">
        <v>1680</v>
      </c>
      <c r="BK682" s="11" t="str">
        <f t="shared" si="42"/>
        <v>1015052 - Ragasztógépek</v>
      </c>
    </row>
    <row r="683" spans="61:63" x14ac:dyDescent="0.2">
      <c r="BI683" s="13">
        <v>708040</v>
      </c>
      <c r="BJ683" s="10" t="s">
        <v>1235</v>
      </c>
      <c r="BK683" s="11" t="str">
        <f t="shared" si="42"/>
        <v>708040 - Ragasztópisztoly</v>
      </c>
    </row>
    <row r="684" spans="61:63" x14ac:dyDescent="0.2">
      <c r="BI684" s="13">
        <v>1108020</v>
      </c>
      <c r="BJ684" s="10" t="s">
        <v>1761</v>
      </c>
      <c r="BK684" s="11" t="str">
        <f t="shared" si="42"/>
        <v>1108020 - Raklapok</v>
      </c>
    </row>
    <row r="685" spans="61:63" x14ac:dyDescent="0.2">
      <c r="BI685" s="13">
        <v>1303030</v>
      </c>
      <c r="BJ685" s="10" t="s">
        <v>1795</v>
      </c>
      <c r="BK685" s="11" t="str">
        <f t="shared" si="42"/>
        <v>1303030 - Rakodóhajók teherszállításra</v>
      </c>
    </row>
    <row r="686" spans="61:63" x14ac:dyDescent="0.2">
      <c r="BI686" s="13">
        <v>1003020</v>
      </c>
      <c r="BJ686" s="10" t="s">
        <v>1415</v>
      </c>
      <c r="BK686" s="11" t="str">
        <f t="shared" si="42"/>
        <v>1003020 - Reaktor, erjesztő kád, desztilláló berendezés</v>
      </c>
    </row>
    <row r="687" spans="61:63" x14ac:dyDescent="0.2">
      <c r="BI687" s="13">
        <v>1306010</v>
      </c>
      <c r="BJ687" s="10" t="s">
        <v>1802</v>
      </c>
      <c r="BK687" s="11" t="str">
        <f t="shared" si="42"/>
        <v>1306010 - Repülőgépek</v>
      </c>
    </row>
    <row r="688" spans="61:63" x14ac:dyDescent="0.2">
      <c r="BI688" s="13">
        <v>1307010</v>
      </c>
      <c r="BJ688" s="10" t="s">
        <v>1802</v>
      </c>
      <c r="BK688" s="11" t="str">
        <f t="shared" si="42"/>
        <v>1307010 - Repülőgépek</v>
      </c>
    </row>
    <row r="689" spans="61:63" x14ac:dyDescent="0.2">
      <c r="BI689" s="13">
        <v>501090</v>
      </c>
      <c r="BJ689" s="10" t="s">
        <v>1108</v>
      </c>
      <c r="BK689" s="11" t="str">
        <f t="shared" si="42"/>
        <v>501090 - Részecskegyorsító</v>
      </c>
    </row>
    <row r="690" spans="61:63" x14ac:dyDescent="0.2">
      <c r="BI690" s="13">
        <v>604010</v>
      </c>
      <c r="BJ690" s="10" t="s">
        <v>1148</v>
      </c>
      <c r="BK690" s="11" t="str">
        <f t="shared" si="42"/>
        <v>604010 - Reszelő,(fa, fém) fémhántoló</v>
      </c>
    </row>
    <row r="691" spans="61:63" x14ac:dyDescent="0.2">
      <c r="BI691" s="13">
        <v>301030</v>
      </c>
      <c r="BJ691" s="10" t="s">
        <v>1075</v>
      </c>
      <c r="BK691" s="11" t="str">
        <f t="shared" si="42"/>
        <v>301030 - Rézsű</v>
      </c>
    </row>
    <row r="692" spans="61:63" x14ac:dyDescent="0.2">
      <c r="BI692" s="13">
        <v>1504010</v>
      </c>
      <c r="BJ692" s="10" t="s">
        <v>1852</v>
      </c>
      <c r="BK692" s="11" t="str">
        <f t="shared" si="42"/>
        <v>1504010 - Robbanékony anyagok</v>
      </c>
    </row>
    <row r="693" spans="61:63" x14ac:dyDescent="0.2">
      <c r="BI693" s="13">
        <v>1002760</v>
      </c>
      <c r="BJ693" s="10" t="s">
        <v>1406</v>
      </c>
      <c r="BK693" s="11" t="str">
        <f t="shared" si="42"/>
        <v>1002760 - Robotgép, elektromos keverőgép</v>
      </c>
    </row>
    <row r="694" spans="61:63" x14ac:dyDescent="0.2">
      <c r="BI694" s="13">
        <v>1017027</v>
      </c>
      <c r="BJ694" s="10" t="s">
        <v>1713</v>
      </c>
      <c r="BK694" s="11" t="str">
        <f t="shared" si="42"/>
        <v>1017027 - Robotok</v>
      </c>
    </row>
    <row r="695" spans="61:63" x14ac:dyDescent="0.2">
      <c r="BI695" s="13">
        <v>1002090</v>
      </c>
      <c r="BJ695" s="10" t="s">
        <v>1339</v>
      </c>
      <c r="BK695" s="11" t="str">
        <f t="shared" si="42"/>
        <v>1002090 - Rostos aprító gép</v>
      </c>
    </row>
    <row r="696" spans="61:63" x14ac:dyDescent="0.2">
      <c r="BI696" s="13">
        <v>1002110</v>
      </c>
      <c r="BJ696" s="10" t="s">
        <v>1341</v>
      </c>
      <c r="BK696" s="11" t="str">
        <f t="shared" si="42"/>
        <v>1002110 - Rostos foszlató gép</v>
      </c>
    </row>
    <row r="697" spans="61:63" x14ac:dyDescent="0.2">
      <c r="BI697" s="13">
        <v>1002120</v>
      </c>
      <c r="BJ697" s="10" t="s">
        <v>1342</v>
      </c>
      <c r="BK697" s="11" t="str">
        <f t="shared" si="42"/>
        <v>1002120 - Rostosító gép</v>
      </c>
    </row>
    <row r="698" spans="61:63" x14ac:dyDescent="0.2">
      <c r="BI698" s="13">
        <v>1012028</v>
      </c>
      <c r="BJ698" s="10" t="s">
        <v>1580</v>
      </c>
      <c r="BK698" s="11" t="str">
        <f t="shared" si="42"/>
        <v>1012028 - Rovátkáló gépek</v>
      </c>
    </row>
    <row r="699" spans="61:63" x14ac:dyDescent="0.2">
      <c r="BI699" s="13">
        <v>706070</v>
      </c>
      <c r="BJ699" s="10" t="s">
        <v>1227</v>
      </c>
      <c r="BK699" s="11" t="str">
        <f t="shared" si="42"/>
        <v>706070 - Rögzítés-beverő gép (pl. homlokzati állványrögzítő beütéséhez)</v>
      </c>
    </row>
    <row r="700" spans="61:63" x14ac:dyDescent="0.2">
      <c r="BI700" s="13">
        <v>1012071</v>
      </c>
      <c r="BJ700" s="10" t="s">
        <v>1590</v>
      </c>
      <c r="BK700" s="11" t="str">
        <f t="shared" si="42"/>
        <v>1012071 - Rögzített láncfűrészek</v>
      </c>
    </row>
    <row r="701" spans="61:63" x14ac:dyDescent="0.2">
      <c r="BI701" s="13">
        <v>1001010</v>
      </c>
      <c r="BJ701" s="10" t="s">
        <v>1327</v>
      </c>
      <c r="BK701" s="11" t="str">
        <f t="shared" si="42"/>
        <v>1001010 - Rögzített munkaeszköz, anyagkitermelés és anyagmegmunkálás céljára, bányák és kőfejtők részére</v>
      </c>
    </row>
    <row r="702" spans="61:63" x14ac:dyDescent="0.2">
      <c r="BI702" s="13">
        <v>1001030</v>
      </c>
      <c r="BJ702" s="10" t="s">
        <v>1329</v>
      </c>
      <c r="BK702" s="11" t="str">
        <f t="shared" si="42"/>
        <v>1001030 - Rögzített munkaeszköz, anyagkitermelés és anyagmegmunkálás céljára, magas- és mélyépítészet részére</v>
      </c>
    </row>
    <row r="703" spans="61:63" x14ac:dyDescent="0.2">
      <c r="BI703" s="13">
        <v>1001020</v>
      </c>
      <c r="BJ703" s="10" t="s">
        <v>1328</v>
      </c>
      <c r="BK703" s="11" t="str">
        <f t="shared" si="42"/>
        <v>1001020 - Rögzített munkaeszköz, anyagkitermelés és anyagmegmunkálás céljára, mezőgazdaság részére</v>
      </c>
    </row>
    <row r="704" spans="61:63" x14ac:dyDescent="0.2">
      <c r="BI704" s="13">
        <v>1012082</v>
      </c>
      <c r="BJ704" s="10" t="s">
        <v>1592</v>
      </c>
      <c r="BK704" s="11" t="str">
        <f t="shared" si="42"/>
        <v>1012082 - Rönkhasító bárdok</v>
      </c>
    </row>
    <row r="705" spans="61:63" x14ac:dyDescent="0.2">
      <c r="BI705" s="13">
        <v>501080</v>
      </c>
      <c r="BJ705" s="10" t="s">
        <v>1107</v>
      </c>
      <c r="BK705" s="11" t="str">
        <f t="shared" si="42"/>
        <v>501080 - Röntgengenerátor</v>
      </c>
    </row>
    <row r="706" spans="61:63" x14ac:dyDescent="0.2">
      <c r="BI706" s="13">
        <v>703030</v>
      </c>
      <c r="BJ706" s="10" t="s">
        <v>1208</v>
      </c>
      <c r="BK706" s="11" t="str">
        <f t="shared" si="42"/>
        <v>703030 - Rúdfúró</v>
      </c>
    </row>
    <row r="707" spans="61:63" x14ac:dyDescent="0.2">
      <c r="BI707" s="13">
        <v>1007020</v>
      </c>
      <c r="BJ707" s="10" t="s">
        <v>1441</v>
      </c>
      <c r="BK707" s="11" t="str">
        <f t="shared" si="42"/>
        <v>1007020 - Sajtológép</v>
      </c>
    </row>
    <row r="708" spans="61:63" x14ac:dyDescent="0.2">
      <c r="BI708" s="13">
        <v>1009020</v>
      </c>
      <c r="BJ708" s="10" t="s">
        <v>1517</v>
      </c>
      <c r="BK708" s="11" t="str">
        <f t="shared" si="42"/>
        <v>1009020 - Salaktömb-gyártó gép</v>
      </c>
    </row>
    <row r="709" spans="61:63" x14ac:dyDescent="0.2">
      <c r="BI709" s="13">
        <v>1304020</v>
      </c>
      <c r="BJ709" s="10" t="s">
        <v>1797</v>
      </c>
      <c r="BK709" s="11" t="str">
        <f t="shared" ref="BK709:BK772" si="43">CONCATENATE(BI709," - ",BJ709)</f>
        <v>1304020 - Semélyszállító folyami és tengerjáró hajók</v>
      </c>
    </row>
    <row r="710" spans="61:63" x14ac:dyDescent="0.2">
      <c r="BI710" s="13">
        <v>1002230</v>
      </c>
      <c r="BJ710" s="10" t="s">
        <v>1353</v>
      </c>
      <c r="BK710" s="11" t="str">
        <f t="shared" si="43"/>
        <v>1002230 - Síkszita</v>
      </c>
    </row>
    <row r="711" spans="61:63" x14ac:dyDescent="0.2">
      <c r="BI711" s="13">
        <v>1104014</v>
      </c>
      <c r="BJ711" s="10" t="s">
        <v>1742</v>
      </c>
      <c r="BK711" s="11" t="str">
        <f t="shared" si="43"/>
        <v>1104014 - Síktargoncák</v>
      </c>
    </row>
    <row r="712" spans="61:63" x14ac:dyDescent="0.2">
      <c r="BI712" s="13">
        <v>1106010</v>
      </c>
      <c r="BJ712" s="10" t="s">
        <v>1751</v>
      </c>
      <c r="BK712" s="11" t="str">
        <f t="shared" si="43"/>
        <v>1106010 - Silók, anyaggyűjtők</v>
      </c>
    </row>
    <row r="713" spans="61:63" x14ac:dyDescent="0.2">
      <c r="BI713" s="13">
        <v>1008220</v>
      </c>
      <c r="BJ713" s="10" t="s">
        <v>1494</v>
      </c>
      <c r="BK713" s="11" t="str">
        <f t="shared" si="43"/>
        <v>1008220 - Simítóhenger</v>
      </c>
    </row>
    <row r="714" spans="61:63" x14ac:dyDescent="0.2">
      <c r="BI714" s="13">
        <v>1302990</v>
      </c>
      <c r="BJ714" s="10" t="s">
        <v>1792</v>
      </c>
      <c r="BK714" s="11" t="str">
        <f t="shared" si="43"/>
        <v>1302990 - Sínen közlekedő egyéb személyszállító járművek</v>
      </c>
    </row>
    <row r="715" spans="61:63" x14ac:dyDescent="0.2">
      <c r="BI715" s="13">
        <v>901300</v>
      </c>
      <c r="BJ715" s="10" t="s">
        <v>1309</v>
      </c>
      <c r="BK715" s="11" t="str">
        <f t="shared" si="43"/>
        <v>901300 - Sínfektető és karbantartó munkaeszköz</v>
      </c>
    </row>
    <row r="716" spans="61:63" x14ac:dyDescent="0.2">
      <c r="BI716" s="13">
        <v>1008040</v>
      </c>
      <c r="BJ716" s="10" t="s">
        <v>1476</v>
      </c>
      <c r="BK716" s="11" t="str">
        <f t="shared" si="43"/>
        <v>1008040 - Sodronyhúzó gép</v>
      </c>
    </row>
    <row r="717" spans="61:63" x14ac:dyDescent="0.2">
      <c r="BI717" s="13">
        <v>1007060</v>
      </c>
      <c r="BJ717" s="10" t="s">
        <v>1445</v>
      </c>
      <c r="BK717" s="11" t="str">
        <f t="shared" si="43"/>
        <v>1007060 - Sonkapréselő és formázó gép</v>
      </c>
    </row>
    <row r="718" spans="61:63" x14ac:dyDescent="0.2">
      <c r="BI718" s="13">
        <v>1013013</v>
      </c>
      <c r="BJ718" s="10" t="s">
        <v>1619</v>
      </c>
      <c r="BK718" s="11" t="str">
        <f t="shared" si="43"/>
        <v>1013013 - Sörétszóró gépek</v>
      </c>
    </row>
    <row r="719" spans="61:63" x14ac:dyDescent="0.2">
      <c r="BI719" s="13">
        <v>1002730</v>
      </c>
      <c r="BJ719" s="10" t="s">
        <v>1403</v>
      </c>
      <c r="BK719" s="11" t="str">
        <f t="shared" si="43"/>
        <v>1002730 - Sörtőző kád</v>
      </c>
    </row>
    <row r="720" spans="61:63" x14ac:dyDescent="0.2">
      <c r="BI720" s="13">
        <v>702050</v>
      </c>
      <c r="BJ720" s="10" t="s">
        <v>1203</v>
      </c>
      <c r="BK720" s="11" t="str">
        <f t="shared" si="43"/>
        <v>702050 - Sövénynyírógép</v>
      </c>
    </row>
    <row r="721" spans="61:63" x14ac:dyDescent="0.2">
      <c r="BI721" s="13">
        <v>601020</v>
      </c>
      <c r="BJ721" s="10" t="s">
        <v>1133</v>
      </c>
      <c r="BK721" s="11" t="str">
        <f t="shared" si="43"/>
        <v>601020 - Speciális kialakítású fafűrész (pl. illesztő fűrész, rókafark fűrész, lyukfűrész,)</v>
      </c>
    </row>
    <row r="722" spans="61:63" x14ac:dyDescent="0.2">
      <c r="BI722" s="13">
        <v>1302130</v>
      </c>
      <c r="BJ722" s="10" t="s">
        <v>1791</v>
      </c>
      <c r="BK722" s="11" t="str">
        <f t="shared" si="43"/>
        <v>1302130 - Speciális kötöttpályás járművek</v>
      </c>
    </row>
    <row r="723" spans="61:63" x14ac:dyDescent="0.2">
      <c r="BI723" s="13">
        <v>1704000</v>
      </c>
      <c r="BJ723" s="10" t="s">
        <v>1877</v>
      </c>
      <c r="BK723" s="11" t="str">
        <f t="shared" si="43"/>
        <v>1704000 - Sport- és játékcikkek, ill. sport- és játékfelszerelések</v>
      </c>
    </row>
    <row r="724" spans="61:63" x14ac:dyDescent="0.2">
      <c r="BI724" s="13">
        <v>1012017</v>
      </c>
      <c r="BJ724" s="10" t="s">
        <v>1571</v>
      </c>
      <c r="BK724" s="11" t="str">
        <f t="shared" si="43"/>
        <v>1012017 - Stancgépek (tégelysajtók, stb)</v>
      </c>
    </row>
    <row r="725" spans="61:63" x14ac:dyDescent="0.2">
      <c r="BI725" s="13">
        <v>1012093</v>
      </c>
      <c r="BJ725" s="10" t="s">
        <v>1597</v>
      </c>
      <c r="BK725" s="11" t="str">
        <f t="shared" si="43"/>
        <v>1012093 - Stancoló gépek</v>
      </c>
    </row>
    <row r="726" spans="61:63" x14ac:dyDescent="0.2">
      <c r="BI726" s="13">
        <v>1004130</v>
      </c>
      <c r="BJ726" s="10" t="s">
        <v>1432</v>
      </c>
      <c r="BK726" s="11" t="str">
        <f t="shared" si="43"/>
        <v>1004130 - Sterilizáló készülék</v>
      </c>
    </row>
    <row r="727" spans="61:63" x14ac:dyDescent="0.2">
      <c r="BI727" s="13">
        <v>1007210</v>
      </c>
      <c r="BJ727" s="10" t="s">
        <v>1460</v>
      </c>
      <c r="BK727" s="11" t="str">
        <f t="shared" si="43"/>
        <v>1007210 - Süllyesztékes kalapács</v>
      </c>
    </row>
    <row r="728" spans="61:63" x14ac:dyDescent="0.2">
      <c r="BI728" s="13">
        <v>717000</v>
      </c>
      <c r="BJ728" s="10" t="s">
        <v>1262</v>
      </c>
      <c r="BK728" s="11" t="str">
        <f t="shared" si="43"/>
        <v>717000 - Sűrített levegővel működő kéziszerszámok</v>
      </c>
    </row>
    <row r="729" spans="61:63" x14ac:dyDescent="0.2">
      <c r="BI729" s="13">
        <v>1011020</v>
      </c>
      <c r="BJ729" s="10" t="s">
        <v>1561</v>
      </c>
      <c r="BK729" s="11" t="str">
        <f t="shared" si="43"/>
        <v>1011020 - Szalagfűrészek</v>
      </c>
    </row>
    <row r="730" spans="61:63" x14ac:dyDescent="0.2">
      <c r="BI730" s="13">
        <v>1002570</v>
      </c>
      <c r="BJ730" s="10" t="s">
        <v>1387</v>
      </c>
      <c r="BK730" s="11" t="str">
        <f t="shared" si="43"/>
        <v>1002570 - Szalagnyújtógép, feszítő, szárítógép (textilipar)</v>
      </c>
    </row>
    <row r="731" spans="61:63" x14ac:dyDescent="0.2">
      <c r="BI731" s="13">
        <v>1101030</v>
      </c>
      <c r="BJ731" s="10" t="s">
        <v>1720</v>
      </c>
      <c r="BK731" s="11" t="str">
        <f t="shared" si="43"/>
        <v>1101030 - Szállítócsigák</v>
      </c>
    </row>
    <row r="732" spans="61:63" x14ac:dyDescent="0.2">
      <c r="BI732" s="13">
        <v>1702000</v>
      </c>
      <c r="BJ732" s="10" t="s">
        <v>1872</v>
      </c>
      <c r="BK732" s="11" t="str">
        <f t="shared" si="43"/>
        <v>1702000 - Számítógépek, fénymásológépek, telefonberendezések, faxberendezések, stb.</v>
      </c>
    </row>
    <row r="733" spans="61:63" x14ac:dyDescent="0.2">
      <c r="BI733" s="13">
        <v>1002340</v>
      </c>
      <c r="BJ733" s="10" t="s">
        <v>1364</v>
      </c>
      <c r="BK733" s="11" t="str">
        <f t="shared" si="43"/>
        <v>1002340 - Szárító centrifuga</v>
      </c>
    </row>
    <row r="734" spans="61:63" x14ac:dyDescent="0.2">
      <c r="BI734" s="13">
        <v>1008420</v>
      </c>
      <c r="BJ734" s="10" t="s">
        <v>1514</v>
      </c>
      <c r="BK734" s="11" t="str">
        <f t="shared" si="43"/>
        <v>1008420 - Szárítógép, szárító centrifuga</v>
      </c>
    </row>
    <row r="735" spans="61:63" x14ac:dyDescent="0.2">
      <c r="BI735" s="13">
        <v>1004040</v>
      </c>
      <c r="BJ735" s="10" t="s">
        <v>1423</v>
      </c>
      <c r="BK735" s="11" t="str">
        <f t="shared" si="43"/>
        <v>1004040 - Szárítókemence, szárítókamra</v>
      </c>
    </row>
    <row r="736" spans="61:63" x14ac:dyDescent="0.2">
      <c r="BI736" s="13">
        <v>1013047</v>
      </c>
      <c r="BJ736" s="10" t="s">
        <v>1637</v>
      </c>
      <c r="BK736" s="11" t="str">
        <f t="shared" si="43"/>
        <v>1013047 - Szárítószakasz (papírgyártógép)</v>
      </c>
    </row>
    <row r="737" spans="61:63" x14ac:dyDescent="0.2">
      <c r="BI737" s="13">
        <v>1004050</v>
      </c>
      <c r="BJ737" s="10" t="s">
        <v>1424</v>
      </c>
      <c r="BK737" s="11" t="str">
        <f t="shared" si="43"/>
        <v>1004050 - Szárítószekrény</v>
      </c>
    </row>
    <row r="738" spans="61:63" x14ac:dyDescent="0.2">
      <c r="BI738" s="13">
        <v>1008270</v>
      </c>
      <c r="BJ738" s="10" t="s">
        <v>1499</v>
      </c>
      <c r="BK738" s="11" t="str">
        <f t="shared" si="43"/>
        <v>1008270 - Szatináló gép</v>
      </c>
    </row>
    <row r="739" spans="61:63" x14ac:dyDescent="0.2">
      <c r="BI739" s="13">
        <v>706050</v>
      </c>
      <c r="BJ739" s="10" t="s">
        <v>1225</v>
      </c>
      <c r="BK739" s="11" t="str">
        <f t="shared" si="43"/>
        <v>706050 - Szegecselő kalapács, szegecsfogó, szegecskihúzó</v>
      </c>
    </row>
    <row r="740" spans="61:63" x14ac:dyDescent="0.2">
      <c r="BI740" s="13">
        <v>806000</v>
      </c>
      <c r="BJ740" s="10" t="s">
        <v>1269</v>
      </c>
      <c r="BK740" s="11" t="str">
        <f t="shared" si="43"/>
        <v>806000 - Szegecselő, kapocsbelövő szerszám</v>
      </c>
    </row>
    <row r="741" spans="61:63" x14ac:dyDescent="0.2">
      <c r="BI741" s="13">
        <v>1015070</v>
      </c>
      <c r="BJ741" s="10" t="s">
        <v>1683</v>
      </c>
      <c r="BK741" s="11" t="str">
        <f t="shared" si="43"/>
        <v>1015070 - Szegező, szegecselőgépek</v>
      </c>
    </row>
    <row r="742" spans="61:63" x14ac:dyDescent="0.2">
      <c r="BI742" s="13">
        <v>612050</v>
      </c>
      <c r="BJ742" s="10" t="s">
        <v>1181</v>
      </c>
      <c r="BK742" s="11" t="str">
        <f t="shared" si="43"/>
        <v>612050 - Szeghúzó</v>
      </c>
    </row>
    <row r="743" spans="61:63" x14ac:dyDescent="0.2">
      <c r="BI743" s="13">
        <v>1507020</v>
      </c>
      <c r="BJ743" s="10" t="s">
        <v>1859</v>
      </c>
      <c r="BK743" s="11" t="str">
        <f t="shared" si="43"/>
        <v>1507020 - Széklet</v>
      </c>
    </row>
    <row r="744" spans="61:63" x14ac:dyDescent="0.2">
      <c r="BI744" s="13">
        <v>1002480</v>
      </c>
      <c r="BJ744" s="10" t="s">
        <v>1378</v>
      </c>
      <c r="BK744" s="11" t="str">
        <f t="shared" si="43"/>
        <v>1002480 - Szekrényes etetőgép (textilipar)</v>
      </c>
    </row>
    <row r="745" spans="61:63" x14ac:dyDescent="0.2">
      <c r="BI745" s="13">
        <v>401030</v>
      </c>
      <c r="BJ745" s="10" t="s">
        <v>1082</v>
      </c>
      <c r="BK745" s="11" t="str">
        <f t="shared" si="43"/>
        <v>401030 - Szellőző, légcserélő berendezés (vákumos, túlnyomásos) és szerelvények</v>
      </c>
    </row>
    <row r="746" spans="61:63" x14ac:dyDescent="0.2">
      <c r="BI746" s="13">
        <v>1405020</v>
      </c>
      <c r="BJ746" s="10" t="s">
        <v>1829</v>
      </c>
      <c r="BK746" s="11" t="str">
        <f t="shared" si="43"/>
        <v>1405020 - Szemcsék, porok</v>
      </c>
    </row>
    <row r="747" spans="61:63" x14ac:dyDescent="0.2">
      <c r="BI747" s="13">
        <v>1706000</v>
      </c>
      <c r="BJ747" s="10" t="s">
        <v>1879</v>
      </c>
      <c r="BK747" s="11" t="str">
        <f t="shared" si="43"/>
        <v>1706000 - Személyes tárgyak, ruhaneműk (írószerek, szemüvegek, ruhaneműk, stb.)</v>
      </c>
    </row>
    <row r="748" spans="61:63" x14ac:dyDescent="0.2">
      <c r="BI748" s="13">
        <v>1202010</v>
      </c>
      <c r="BJ748" s="10" t="s">
        <v>1774</v>
      </c>
      <c r="BK748" s="11" t="str">
        <f t="shared" si="43"/>
        <v>1202010 - Személygépkocsik</v>
      </c>
    </row>
    <row r="749" spans="61:63" x14ac:dyDescent="0.2">
      <c r="BI749" s="13">
        <v>1201020</v>
      </c>
      <c r="BJ749" s="10" t="s">
        <v>1772</v>
      </c>
      <c r="BK749" s="11" t="str">
        <f t="shared" si="43"/>
        <v>1201020 - Személyszállító autóbuszok</v>
      </c>
    </row>
    <row r="750" spans="61:63" x14ac:dyDescent="0.2">
      <c r="BI750" s="13">
        <v>1304010</v>
      </c>
      <c r="BJ750" s="10" t="s">
        <v>1796</v>
      </c>
      <c r="BK750" s="11" t="str">
        <f t="shared" si="43"/>
        <v>1304010 - Személyszállító kompok</v>
      </c>
    </row>
    <row r="751" spans="61:63" x14ac:dyDescent="0.2">
      <c r="BI751" s="13">
        <v>1302010</v>
      </c>
      <c r="BJ751" s="10" t="s">
        <v>1787</v>
      </c>
      <c r="BK751" s="11" t="str">
        <f t="shared" si="43"/>
        <v>1302010 - Személyszállító vonatok, földalatti vasutak, városi vasutak, villamosok, stb. személyszállításra</v>
      </c>
    </row>
    <row r="752" spans="61:63" x14ac:dyDescent="0.2">
      <c r="BI752" s="13">
        <v>1109060</v>
      </c>
      <c r="BJ752" s="10" t="s">
        <v>1768</v>
      </c>
      <c r="BK752" s="11" t="str">
        <f t="shared" si="43"/>
        <v>1109060 - Szemetesládák, hulladékgyűjtők, kukák, stb.</v>
      </c>
    </row>
    <row r="753" spans="61:63" x14ac:dyDescent="0.2">
      <c r="BI753" s="13">
        <v>403000</v>
      </c>
      <c r="BJ753" s="10" t="s">
        <v>1098</v>
      </c>
      <c r="BK753" s="11" t="str">
        <f t="shared" si="43"/>
        <v>403000 - Szennyvízcsatorna, vízelvezető berendezés</v>
      </c>
    </row>
    <row r="754" spans="61:63" x14ac:dyDescent="0.2">
      <c r="BI754" s="13">
        <v>301040</v>
      </c>
      <c r="BJ754" s="10" t="s">
        <v>1076</v>
      </c>
      <c r="BK754" s="11" t="str">
        <f t="shared" si="43"/>
        <v>301040 - Szerelőakna és tartozékai</v>
      </c>
    </row>
    <row r="755" spans="61:63" x14ac:dyDescent="0.2">
      <c r="BI755" s="13">
        <v>1013027</v>
      </c>
      <c r="BJ755" s="10" t="s">
        <v>1627</v>
      </c>
      <c r="BK755" s="11" t="str">
        <f t="shared" si="43"/>
        <v>1013027 - Szerszámmosógépek</v>
      </c>
    </row>
    <row r="756" spans="61:63" x14ac:dyDescent="0.2">
      <c r="BI756" s="13">
        <v>1403020</v>
      </c>
      <c r="BJ756" s="10" t="s">
        <v>1821</v>
      </c>
      <c r="BK756" s="11" t="str">
        <f t="shared" si="43"/>
        <v>1403020 - Szerszámok, szerszámrészek</v>
      </c>
    </row>
    <row r="757" spans="61:63" x14ac:dyDescent="0.2">
      <c r="BI757" s="13">
        <v>1403022</v>
      </c>
      <c r="BJ757" s="10" t="s">
        <v>1823</v>
      </c>
      <c r="BK757" s="11" t="str">
        <f t="shared" si="43"/>
        <v>1403022 - Szerszámokról származó forgácsok, szilánkok (pl. kalapácsfejből lepattanó anyagrész)</v>
      </c>
    </row>
    <row r="758" spans="61:63" x14ac:dyDescent="0.2">
      <c r="BI758" s="13">
        <v>614020</v>
      </c>
      <c r="BJ758" s="10" t="s">
        <v>1188</v>
      </c>
      <c r="BK758" s="11" t="str">
        <f t="shared" si="43"/>
        <v>614020 - Szikék, sebészkések</v>
      </c>
    </row>
    <row r="759" spans="61:63" x14ac:dyDescent="0.2">
      <c r="BI759" s="13">
        <v>1012152</v>
      </c>
      <c r="BJ759" s="10" t="s">
        <v>1615</v>
      </c>
      <c r="BK759" s="11" t="str">
        <f t="shared" si="43"/>
        <v>1012152 - Szikraforgácsológépek, elektroeróziós gépek (horpasztó vagy huzalos)</v>
      </c>
    </row>
    <row r="760" spans="61:63" x14ac:dyDescent="0.2">
      <c r="BI760" s="13">
        <v>402030</v>
      </c>
      <c r="BJ760" s="10" t="s">
        <v>1095</v>
      </c>
      <c r="BK760" s="11" t="str">
        <f t="shared" si="43"/>
        <v>402030 - Szilárd anyagokat szállító mobil csőhálózat és szerelvények</v>
      </c>
    </row>
    <row r="761" spans="61:63" x14ac:dyDescent="0.2">
      <c r="BI761" s="13">
        <v>401100</v>
      </c>
      <c r="BJ761" s="10" t="s">
        <v>1089</v>
      </c>
      <c r="BK761" s="11" t="str">
        <f t="shared" si="43"/>
        <v>401100 - Szilárd anyagokat szállító rögzített csőhálózat</v>
      </c>
    </row>
    <row r="762" spans="61:63" x14ac:dyDescent="0.2">
      <c r="BI762" s="13">
        <v>1002700</v>
      </c>
      <c r="BJ762" s="10" t="s">
        <v>1400</v>
      </c>
      <c r="BK762" s="11" t="str">
        <f t="shared" si="43"/>
        <v>1002700 - Színező kád</v>
      </c>
    </row>
    <row r="763" spans="61:63" x14ac:dyDescent="0.2">
      <c r="BI763" s="13">
        <v>1002250</v>
      </c>
      <c r="BJ763" s="10" t="s">
        <v>1355</v>
      </c>
      <c r="BK763" s="11" t="str">
        <f t="shared" si="43"/>
        <v>1002250 - Szitálógép</v>
      </c>
    </row>
    <row r="764" spans="61:63" x14ac:dyDescent="0.2">
      <c r="BI764" s="13">
        <v>1013053</v>
      </c>
      <c r="BJ764" s="10" t="s">
        <v>1642</v>
      </c>
      <c r="BK764" s="11" t="str">
        <f t="shared" si="43"/>
        <v>1013053 - Szitanyomógépek</v>
      </c>
    </row>
    <row r="765" spans="61:63" x14ac:dyDescent="0.2">
      <c r="BI765" s="13">
        <v>610020</v>
      </c>
      <c r="BJ765" s="10" t="s">
        <v>1171</v>
      </c>
      <c r="BK765" s="11" t="str">
        <f t="shared" si="43"/>
        <v>610020 - Szivacs</v>
      </c>
    </row>
    <row r="766" spans="61:63" x14ac:dyDescent="0.2">
      <c r="BI766" s="13">
        <v>501060</v>
      </c>
      <c r="BJ766" s="10" t="s">
        <v>1105</v>
      </c>
      <c r="BK766" s="11" t="str">
        <f t="shared" si="43"/>
        <v>501060 - Szivattyú</v>
      </c>
    </row>
    <row r="767" spans="61:63" x14ac:dyDescent="0.2">
      <c r="BI767" s="13">
        <v>606020</v>
      </c>
      <c r="BJ767" s="10" t="s">
        <v>1156</v>
      </c>
      <c r="BK767" s="11" t="str">
        <f t="shared" si="43"/>
        <v>606020 - Szögbelövő</v>
      </c>
    </row>
    <row r="768" spans="61:63" x14ac:dyDescent="0.2">
      <c r="BI768" s="13">
        <v>706060</v>
      </c>
      <c r="BJ768" s="10" t="s">
        <v>1226</v>
      </c>
      <c r="BK768" s="11" t="str">
        <f t="shared" si="43"/>
        <v>706060 - Szögbelövő készülék robbanóanyag töltettel</v>
      </c>
    </row>
    <row r="769" spans="61:63" x14ac:dyDescent="0.2">
      <c r="BI769" s="13">
        <v>706030</v>
      </c>
      <c r="BJ769" s="10" t="s">
        <v>1223</v>
      </c>
      <c r="BK769" s="11" t="str">
        <f t="shared" si="43"/>
        <v>706030 - Szögbelövő pisztoly</v>
      </c>
    </row>
    <row r="770" spans="61:63" x14ac:dyDescent="0.2">
      <c r="BI770" s="13">
        <v>1404020</v>
      </c>
      <c r="BJ770" s="10" t="s">
        <v>1826</v>
      </c>
      <c r="BK770" s="11" t="str">
        <f t="shared" si="43"/>
        <v>1404020 - Szögek, kapcsok, rögzítők, szegecsek</v>
      </c>
    </row>
    <row r="771" spans="61:63" x14ac:dyDescent="0.2">
      <c r="BI771" s="13">
        <v>1012105</v>
      </c>
      <c r="BJ771" s="10" t="s">
        <v>1602</v>
      </c>
      <c r="BK771" s="11" t="str">
        <f t="shared" si="43"/>
        <v>1012105 - Szőr- és kefenyírógépek</v>
      </c>
    </row>
    <row r="772" spans="61:63" x14ac:dyDescent="0.2">
      <c r="BI772" s="13">
        <v>1002400</v>
      </c>
      <c r="BJ772" s="10" t="s">
        <v>1370</v>
      </c>
      <c r="BK772" s="11" t="str">
        <f t="shared" si="43"/>
        <v>1002400 - Szőrtelenítő gép</v>
      </c>
    </row>
    <row r="773" spans="61:63" x14ac:dyDescent="0.2">
      <c r="BI773" s="13">
        <v>1012108</v>
      </c>
      <c r="BJ773" s="10" t="s">
        <v>1605</v>
      </c>
      <c r="BK773" s="11" t="str">
        <f t="shared" ref="BK773:BK836" si="44">CONCATENATE(BI773," - ",BJ773)</f>
        <v>1012108 - Szőrtelenítő gépek</v>
      </c>
    </row>
    <row r="774" spans="61:63" x14ac:dyDescent="0.2">
      <c r="BI774" s="13">
        <v>1013081</v>
      </c>
      <c r="BJ774" s="10" t="s">
        <v>1653</v>
      </c>
      <c r="BK774" s="11" t="str">
        <f t="shared" si="44"/>
        <v>1013081 - Szövetdekatálógépek</v>
      </c>
    </row>
    <row r="775" spans="61:63" x14ac:dyDescent="0.2">
      <c r="BI775" s="13">
        <v>1013083</v>
      </c>
      <c r="BJ775" s="10" t="s">
        <v>1655</v>
      </c>
      <c r="BK775" s="11" t="str">
        <f t="shared" si="44"/>
        <v>1013083 - Szövetfeszítőgépek</v>
      </c>
    </row>
    <row r="776" spans="61:63" x14ac:dyDescent="0.2">
      <c r="BI776" s="13">
        <v>1013088</v>
      </c>
      <c r="BJ776" s="10" t="s">
        <v>1660</v>
      </c>
      <c r="BK776" s="11" t="str">
        <f t="shared" si="44"/>
        <v>1013088 - Szövettekercselő padok</v>
      </c>
    </row>
    <row r="777" spans="61:63" x14ac:dyDescent="0.2">
      <c r="BI777" s="13">
        <v>1002360</v>
      </c>
      <c r="BJ777" s="10" t="s">
        <v>1366</v>
      </c>
      <c r="BK777" s="11" t="str">
        <f t="shared" si="44"/>
        <v>1002360 - Szűrő, leválasztó és ülepítő gép</v>
      </c>
    </row>
    <row r="778" spans="61:63" x14ac:dyDescent="0.2">
      <c r="BI778" s="13">
        <v>1002350</v>
      </c>
      <c r="BJ778" s="10" t="s">
        <v>1365</v>
      </c>
      <c r="BK778" s="11" t="str">
        <f t="shared" si="44"/>
        <v>1002350 - Szűrőprés</v>
      </c>
    </row>
    <row r="779" spans="61:63" x14ac:dyDescent="0.2">
      <c r="BI779" s="13">
        <v>1012023</v>
      </c>
      <c r="BJ779" s="10" t="s">
        <v>1575</v>
      </c>
      <c r="BK779" s="11" t="str">
        <f t="shared" si="44"/>
        <v>1012023 - Táblalemez ollók, lemezkivágó gépek</v>
      </c>
    </row>
    <row r="780" spans="61:63" x14ac:dyDescent="0.2">
      <c r="BI780" s="13">
        <v>1109040</v>
      </c>
      <c r="BJ780" s="10" t="s">
        <v>1766</v>
      </c>
      <c r="BK780" s="11" t="str">
        <f t="shared" si="44"/>
        <v>1109040 - Táguló tartályok, lágytartályok, nagy zsákok</v>
      </c>
    </row>
    <row r="781" spans="61:63" x14ac:dyDescent="0.2">
      <c r="BI781" s="13">
        <v>1407020</v>
      </c>
      <c r="BJ781" s="10" t="s">
        <v>1833</v>
      </c>
      <c r="BK781" s="11" t="str">
        <f t="shared" si="44"/>
        <v>1407020 - Takarmányok</v>
      </c>
    </row>
    <row r="782" spans="61:63" x14ac:dyDescent="0.2">
      <c r="BI782" s="13">
        <v>1104011</v>
      </c>
      <c r="BJ782" s="10" t="s">
        <v>1739</v>
      </c>
      <c r="BK782" s="11" t="str">
        <f t="shared" si="44"/>
        <v>1104011 - Talicskák</v>
      </c>
    </row>
    <row r="783" spans="61:63" x14ac:dyDescent="0.2">
      <c r="BI783" s="13">
        <v>704050</v>
      </c>
      <c r="BJ783" s="10" t="s">
        <v>1215</v>
      </c>
      <c r="BK783" s="11" t="str">
        <f t="shared" si="44"/>
        <v>704050 - Tárcsás darabológép (flex)</v>
      </c>
    </row>
    <row r="784" spans="61:63" x14ac:dyDescent="0.2">
      <c r="BI784" s="13">
        <v>1108010</v>
      </c>
      <c r="BJ784" s="10" t="s">
        <v>1760</v>
      </c>
      <c r="BK784" s="11" t="str">
        <f t="shared" si="44"/>
        <v>1108010 - Tárolóállványok, rakodólapos állványok</v>
      </c>
    </row>
    <row r="785" spans="61:63" x14ac:dyDescent="0.2">
      <c r="BI785" s="13">
        <v>1109050</v>
      </c>
      <c r="BJ785" s="10" t="s">
        <v>1767</v>
      </c>
      <c r="BK785" s="11" t="str">
        <f t="shared" si="44"/>
        <v>1109050 - Tárolóeszközök (hűtőtárolás)</v>
      </c>
    </row>
    <row r="786" spans="61:63" x14ac:dyDescent="0.2">
      <c r="BI786" s="13">
        <v>1408010</v>
      </c>
      <c r="BJ786" s="10" t="s">
        <v>1836</v>
      </c>
      <c r="BK786" s="11" t="str">
        <f t="shared" si="44"/>
        <v>1408010 - Tárolt anyagok, tárgyak, szerek</v>
      </c>
    </row>
    <row r="787" spans="61:63" x14ac:dyDescent="0.2">
      <c r="BI787" s="13">
        <v>1013028</v>
      </c>
      <c r="BJ787" s="10" t="s">
        <v>1628</v>
      </c>
      <c r="BK787" s="11" t="str">
        <f t="shared" si="44"/>
        <v>1013028 - Tartálymosógépek</v>
      </c>
    </row>
    <row r="788" spans="61:63" x14ac:dyDescent="0.2">
      <c r="BI788" s="13">
        <v>1106032</v>
      </c>
      <c r="BJ788" s="10" t="s">
        <v>1756</v>
      </c>
      <c r="BK788" s="11" t="str">
        <f t="shared" si="44"/>
        <v>1106032 - Tartályok gázokhoz</v>
      </c>
    </row>
    <row r="789" spans="61:63" x14ac:dyDescent="0.2">
      <c r="BI789" s="13">
        <v>1106031</v>
      </c>
      <c r="BJ789" s="10" t="s">
        <v>1755</v>
      </c>
      <c r="BK789" s="11" t="str">
        <f t="shared" si="44"/>
        <v>1106031 - Tartályok nem gázokhoz</v>
      </c>
    </row>
    <row r="790" spans="61:63" x14ac:dyDescent="0.2">
      <c r="BI790" s="13">
        <v>1106020</v>
      </c>
      <c r="BJ790" s="10" t="s">
        <v>1752</v>
      </c>
      <c r="BK790" s="11" t="str">
        <f t="shared" si="44"/>
        <v>1106020 - Tartályok, nyitott, álló konténerek</v>
      </c>
    </row>
    <row r="791" spans="61:63" x14ac:dyDescent="0.2">
      <c r="BI791" s="13">
        <v>1106030</v>
      </c>
      <c r="BJ791" s="10" t="s">
        <v>1754</v>
      </c>
      <c r="BK791" s="11" t="str">
        <f t="shared" si="44"/>
        <v>1106030 - Tartályok, zárt, álló konténerek</v>
      </c>
    </row>
    <row r="792" spans="61:63" x14ac:dyDescent="0.2">
      <c r="BI792" s="13">
        <v>1013043</v>
      </c>
      <c r="BJ792" s="10" t="s">
        <v>1633</v>
      </c>
      <c r="BK792" s="11" t="str">
        <f t="shared" si="44"/>
        <v>1013043 - Tégelyes gyorssajtók</v>
      </c>
    </row>
    <row r="793" spans="61:63" x14ac:dyDescent="0.2">
      <c r="BI793" s="13">
        <v>1401021</v>
      </c>
      <c r="BJ793" s="10" t="s">
        <v>1811</v>
      </c>
      <c r="BK793" s="11" t="str">
        <f t="shared" si="44"/>
        <v>1401021 - Téglák, cserepek, falazóblokkok, stb.</v>
      </c>
    </row>
    <row r="794" spans="61:63" x14ac:dyDescent="0.2">
      <c r="BI794" s="13">
        <v>1303010</v>
      </c>
      <c r="BJ794" s="10" t="s">
        <v>1793</v>
      </c>
      <c r="BK794" s="11" t="str">
        <f t="shared" si="44"/>
        <v>1303010 - Teherhajók</v>
      </c>
    </row>
    <row r="795" spans="61:63" x14ac:dyDescent="0.2">
      <c r="BI795" s="13">
        <v>1201010</v>
      </c>
      <c r="BJ795" s="10" t="s">
        <v>1771</v>
      </c>
      <c r="BK795" s="11" t="str">
        <f t="shared" si="44"/>
        <v>1201010 - Teherszállító kamionok, pótkocsik, nyerges vontatók</v>
      </c>
    </row>
    <row r="796" spans="61:63" x14ac:dyDescent="0.2">
      <c r="BI796" s="13">
        <v>1301010</v>
      </c>
      <c r="BJ796" s="10" t="s">
        <v>1784</v>
      </c>
      <c r="BK796" s="11" t="str">
        <f t="shared" si="44"/>
        <v>1301010 - Teherszállító vonatok</v>
      </c>
    </row>
    <row r="797" spans="61:63" x14ac:dyDescent="0.2">
      <c r="BI797" s="13">
        <v>1008210</v>
      </c>
      <c r="BJ797" s="10" t="s">
        <v>1493</v>
      </c>
      <c r="BK797" s="11" t="str">
        <f t="shared" si="44"/>
        <v>1008210 - Tekercselőgép, vágógép</v>
      </c>
    </row>
    <row r="798" spans="61:63" x14ac:dyDescent="0.2">
      <c r="BI798" s="13">
        <v>1013058</v>
      </c>
      <c r="BJ798" s="10" t="s">
        <v>1647</v>
      </c>
      <c r="BK798" s="11" t="str">
        <f t="shared" si="44"/>
        <v>1013058 - Tekercsnyomó offszetgép</v>
      </c>
    </row>
    <row r="799" spans="61:63" x14ac:dyDescent="0.2">
      <c r="BI799" s="13">
        <v>1002510</v>
      </c>
      <c r="BJ799" s="10" t="s">
        <v>1381</v>
      </c>
      <c r="BK799" s="11" t="str">
        <f t="shared" si="44"/>
        <v>1002510 - Tépőgép</v>
      </c>
    </row>
    <row r="800" spans="61:63" x14ac:dyDescent="0.2">
      <c r="BI800" s="13">
        <v>202990</v>
      </c>
      <c r="BJ800" s="10" t="s">
        <v>1061</v>
      </c>
      <c r="BK800" s="11" t="str">
        <f t="shared" si="44"/>
        <v>202990 - Terepszint feletti egyéb rögzített építmények</v>
      </c>
    </row>
    <row r="801" spans="61:63" x14ac:dyDescent="0.2">
      <c r="BI801" s="13">
        <v>103000</v>
      </c>
      <c r="BJ801" s="10" t="s">
        <v>1052</v>
      </c>
      <c r="BK801" s="11" t="str">
        <f t="shared" si="44"/>
        <v>103000 - Terepszinti, vízen úszó munka-és közlekedő területek (pl. úszómunkagép cölöpverő stb.)</v>
      </c>
    </row>
    <row r="802" spans="61:63" x14ac:dyDescent="0.2">
      <c r="BI802" s="13">
        <v>2002000</v>
      </c>
      <c r="BJ802" s="10" t="s">
        <v>1895</v>
      </c>
      <c r="BK802" s="11" t="str">
        <f t="shared" si="44"/>
        <v>2002000 - Természeti jelenségek és légköri elemek, (vízfelületek, sár, eső, jég, jégeső, szél, stb.)</v>
      </c>
    </row>
    <row r="803" spans="61:63" x14ac:dyDescent="0.2">
      <c r="BI803" s="13">
        <v>2003000</v>
      </c>
      <c r="BJ803" s="10" t="s">
        <v>1896</v>
      </c>
      <c r="BK803" s="11" t="str">
        <f t="shared" si="44"/>
        <v>2003000 - Természeti katasztrófák, (árvizek, vulkánkitörések, földrengések, szökőárak, villámlások, tűzvészek, stb.)</v>
      </c>
    </row>
    <row r="804" spans="61:63" x14ac:dyDescent="0.2">
      <c r="BI804" s="13">
        <v>1504020</v>
      </c>
      <c r="BJ804" s="10" t="s">
        <v>1853</v>
      </c>
      <c r="BK804" s="11" t="str">
        <f t="shared" si="44"/>
        <v>1504020 - Természetüktől fogva robbanékony, illetve pirotechnikai anyagok</v>
      </c>
    </row>
    <row r="805" spans="61:63" x14ac:dyDescent="0.2">
      <c r="BI805" s="13">
        <v>1012113</v>
      </c>
      <c r="BJ805" s="10" t="s">
        <v>1609</v>
      </c>
      <c r="BK805" s="11" t="str">
        <f t="shared" si="44"/>
        <v>1012113 - Termikus fémvágó eljárások</v>
      </c>
    </row>
    <row r="806" spans="61:63" x14ac:dyDescent="0.2">
      <c r="BI806" s="13">
        <v>302000</v>
      </c>
      <c r="BJ806" s="10" t="s">
        <v>1077</v>
      </c>
      <c r="BK806" s="11" t="str">
        <f t="shared" si="44"/>
        <v>302000 - Térszint-terepszint- alatti útátvezetés, közműalagút</v>
      </c>
    </row>
    <row r="807" spans="61:63" x14ac:dyDescent="0.2">
      <c r="BI807" s="13">
        <v>1008360</v>
      </c>
      <c r="BJ807" s="10" t="s">
        <v>1508</v>
      </c>
      <c r="BK807" s="11" t="str">
        <f t="shared" si="44"/>
        <v>1008360 - Tészta és cukrászáru formázó gép</v>
      </c>
    </row>
    <row r="808" spans="61:63" x14ac:dyDescent="0.2">
      <c r="BI808" s="13">
        <v>1002600</v>
      </c>
      <c r="BJ808" s="10" t="s">
        <v>1390</v>
      </c>
      <c r="BK808" s="11" t="str">
        <f t="shared" si="44"/>
        <v>1002600 - Tésztadagasztó gép</v>
      </c>
    </row>
    <row r="809" spans="61:63" x14ac:dyDescent="0.2">
      <c r="BI809" s="13">
        <v>1008380</v>
      </c>
      <c r="BJ809" s="10" t="s">
        <v>1510</v>
      </c>
      <c r="BK809" s="11" t="str">
        <f t="shared" si="44"/>
        <v>1008380 - Tésztagyártó gép</v>
      </c>
    </row>
    <row r="810" spans="61:63" x14ac:dyDescent="0.2">
      <c r="BI810" s="13">
        <v>1009070</v>
      </c>
      <c r="BJ810" s="10" t="s">
        <v>1522</v>
      </c>
      <c r="BK810" s="11" t="str">
        <f t="shared" si="44"/>
        <v>1009070 - Tésztanyomó gép</v>
      </c>
    </row>
    <row r="811" spans="61:63" x14ac:dyDescent="0.2">
      <c r="BI811" s="13">
        <v>201020</v>
      </c>
      <c r="BJ811" s="10" t="s">
        <v>1055</v>
      </c>
      <c r="BK811" s="11" t="str">
        <f t="shared" si="44"/>
        <v>201020 - Tetők, teraszok, üvegtetők, héjazat</v>
      </c>
    </row>
    <row r="812" spans="61:63" x14ac:dyDescent="0.2">
      <c r="BI812" s="13">
        <v>1008410</v>
      </c>
      <c r="BJ812" s="10" t="s">
        <v>1513</v>
      </c>
      <c r="BK812" s="11" t="str">
        <f t="shared" si="44"/>
        <v>1008410 - Textil, ill. fa rétegbevonására szolgáló gép</v>
      </c>
    </row>
    <row r="813" spans="61:63" x14ac:dyDescent="0.2">
      <c r="BI813" s="13">
        <v>1015112</v>
      </c>
      <c r="BJ813" s="10" t="s">
        <v>1691</v>
      </c>
      <c r="BK813" s="11" t="str">
        <f t="shared" si="44"/>
        <v>1015112 - Textilszövőgépek, szövőszékek, hurkoló és láncológépek</v>
      </c>
    </row>
    <row r="814" spans="61:63" x14ac:dyDescent="0.2">
      <c r="BI814" s="13">
        <v>1013029</v>
      </c>
      <c r="BJ814" s="10" t="s">
        <v>1629</v>
      </c>
      <c r="BK814" s="11" t="str">
        <f t="shared" si="44"/>
        <v>1013029 - Tisztítóberendezések (pl. járműmosó)</v>
      </c>
    </row>
    <row r="815" spans="61:63" x14ac:dyDescent="0.2">
      <c r="BI815" s="13">
        <v>1002390</v>
      </c>
      <c r="BJ815" s="10" t="s">
        <v>1369</v>
      </c>
      <c r="BK815" s="11" t="str">
        <f t="shared" si="44"/>
        <v>1002390 - Tollfosztó gép</v>
      </c>
    </row>
    <row r="816" spans="61:63" x14ac:dyDescent="0.2">
      <c r="BI816" s="13">
        <v>1002590</v>
      </c>
      <c r="BJ816" s="10" t="s">
        <v>1389</v>
      </c>
      <c r="BK816" s="11" t="str">
        <f t="shared" si="44"/>
        <v>1002590 - Tortalaptöltő gép</v>
      </c>
    </row>
    <row r="817" spans="61:63" x14ac:dyDescent="0.2">
      <c r="BI817" s="13">
        <v>1405010</v>
      </c>
      <c r="BJ817" s="10" t="s">
        <v>1828</v>
      </c>
      <c r="BK817" s="11" t="str">
        <f t="shared" si="44"/>
        <v>1405010 - Törmelékek, forgácsok, szilánkok, üvegszilánkok, stb.</v>
      </c>
    </row>
    <row r="818" spans="61:63" x14ac:dyDescent="0.2">
      <c r="BI818" s="13">
        <v>1002460</v>
      </c>
      <c r="BJ818" s="10" t="s">
        <v>1376</v>
      </c>
      <c r="BK818" s="11" t="str">
        <f t="shared" si="44"/>
        <v>1002460 - Törőgép</v>
      </c>
    </row>
    <row r="819" spans="61:63" x14ac:dyDescent="0.2">
      <c r="BI819" s="13">
        <v>501040</v>
      </c>
      <c r="BJ819" s="10" t="s">
        <v>1103</v>
      </c>
      <c r="BK819" s="11" t="str">
        <f t="shared" si="44"/>
        <v>501040 - Transzformátor</v>
      </c>
    </row>
    <row r="820" spans="61:63" x14ac:dyDescent="0.2">
      <c r="BI820" s="13">
        <v>1002560</v>
      </c>
      <c r="BJ820" s="10" t="s">
        <v>1386</v>
      </c>
      <c r="BK820" s="11" t="str">
        <f t="shared" si="44"/>
        <v>1002560 - Turbinás verőgép</v>
      </c>
    </row>
    <row r="821" spans="61:63" x14ac:dyDescent="0.2">
      <c r="BI821" s="13">
        <v>1002520</v>
      </c>
      <c r="BJ821" s="10" t="s">
        <v>1382</v>
      </c>
      <c r="BK821" s="11" t="str">
        <f t="shared" si="44"/>
        <v>1002520 - Tűléces nyújtógép</v>
      </c>
    </row>
    <row r="822" spans="61:63" x14ac:dyDescent="0.2">
      <c r="BI822" s="13">
        <v>1503030</v>
      </c>
      <c r="BJ822" s="10" t="s">
        <v>1850</v>
      </c>
      <c r="BK822" s="11" t="str">
        <f t="shared" si="44"/>
        <v>1503030 - Tüzelőanyagok</v>
      </c>
    </row>
    <row r="823" spans="61:63" x14ac:dyDescent="0.2">
      <c r="BI823" s="13">
        <v>1009140</v>
      </c>
      <c r="BJ823" s="10" t="s">
        <v>1529</v>
      </c>
      <c r="BK823" s="11" t="str">
        <f t="shared" si="44"/>
        <v>1009140 - Újra futózó gép</v>
      </c>
    </row>
    <row r="824" spans="61:63" x14ac:dyDescent="0.2">
      <c r="BI824" s="13">
        <v>901160</v>
      </c>
      <c r="BJ824" s="10" t="s">
        <v>1295</v>
      </c>
      <c r="BK824" s="11" t="str">
        <f t="shared" si="44"/>
        <v>901160 - Útburkoló, csúszó zsalu</v>
      </c>
    </row>
    <row r="825" spans="61:63" x14ac:dyDescent="0.2">
      <c r="BI825" s="13">
        <v>901260</v>
      </c>
      <c r="BJ825" s="10" t="s">
        <v>1305</v>
      </c>
      <c r="BK825" s="11" t="str">
        <f t="shared" si="44"/>
        <v>901260 - Utcaseprő gép</v>
      </c>
    </row>
    <row r="826" spans="61:63" x14ac:dyDescent="0.2">
      <c r="BI826" s="13">
        <v>1017021</v>
      </c>
      <c r="BJ826" s="10" t="s">
        <v>1707</v>
      </c>
      <c r="BK826" s="11" t="str">
        <f t="shared" si="44"/>
        <v>1017021 - Utómegmunkáló gépek</v>
      </c>
    </row>
    <row r="827" spans="61:63" x14ac:dyDescent="0.2">
      <c r="BI827" s="13">
        <v>901130</v>
      </c>
      <c r="BJ827" s="10" t="s">
        <v>1292</v>
      </c>
      <c r="BK827" s="11" t="str">
        <f t="shared" si="44"/>
        <v>901130 - Úttisztító, útfelület-kezelő, árokkotró gép</v>
      </c>
    </row>
    <row r="828" spans="61:63" x14ac:dyDescent="0.2">
      <c r="BI828" s="13">
        <v>705030</v>
      </c>
      <c r="BJ828" s="10" t="s">
        <v>1219</v>
      </c>
      <c r="BK828" s="11" t="str">
        <f t="shared" si="44"/>
        <v>705030 - Ütvefúró és ütőműves csavarbehajtó gép</v>
      </c>
    </row>
    <row r="829" spans="61:63" x14ac:dyDescent="0.2">
      <c r="BI829" s="13">
        <v>1013011</v>
      </c>
      <c r="BJ829" s="10" t="s">
        <v>1617</v>
      </c>
      <c r="BK829" s="11" t="str">
        <f t="shared" si="44"/>
        <v>1013011 - Üveggolyós homokfúvó készülék</v>
      </c>
    </row>
    <row r="830" spans="61:63" x14ac:dyDescent="0.2">
      <c r="BI830" s="13">
        <v>1007100</v>
      </c>
      <c r="BJ830" s="10" t="s">
        <v>1449</v>
      </c>
      <c r="BK830" s="11" t="str">
        <f t="shared" si="44"/>
        <v>1007100 - Üvegzománcozó gép (rögzített)</v>
      </c>
    </row>
    <row r="831" spans="61:63" x14ac:dyDescent="0.2">
      <c r="BI831" s="13">
        <v>1803000</v>
      </c>
      <c r="BJ831" s="10" t="s">
        <v>1885</v>
      </c>
      <c r="BK831" s="11" t="str">
        <f t="shared" si="44"/>
        <v>1803000 - Vadállatok, rovarok, kígyók, élősködők, gerinctelenek, emlős állatok, stb.</v>
      </c>
    </row>
    <row r="832" spans="61:63" x14ac:dyDescent="0.2">
      <c r="BI832" s="13">
        <v>802000</v>
      </c>
      <c r="BJ832" s="10" t="s">
        <v>1265</v>
      </c>
      <c r="BK832" s="11" t="str">
        <f t="shared" si="44"/>
        <v>802000 - Vágás, darabolás céljára szolgáló szerszám</v>
      </c>
    </row>
    <row r="833" spans="61:63" x14ac:dyDescent="0.2">
      <c r="BI833" s="13">
        <v>1002140</v>
      </c>
      <c r="BJ833" s="10" t="s">
        <v>1344</v>
      </c>
      <c r="BK833" s="11" t="str">
        <f t="shared" si="44"/>
        <v>1002140 - Vágógép, keverőgép</v>
      </c>
    </row>
    <row r="834" spans="61:63" x14ac:dyDescent="0.2">
      <c r="BI834" s="13">
        <v>1009080</v>
      </c>
      <c r="BJ834" s="10" t="s">
        <v>1523</v>
      </c>
      <c r="BK834" s="11" t="str">
        <f t="shared" si="44"/>
        <v>1009080 - Vajnyomó gép</v>
      </c>
    </row>
    <row r="835" spans="61:63" x14ac:dyDescent="0.2">
      <c r="BI835" s="13">
        <v>1015053</v>
      </c>
      <c r="BJ835" s="10" t="s">
        <v>1681</v>
      </c>
      <c r="BK835" s="11" t="str">
        <f t="shared" si="44"/>
        <v>1015053 - Vákmos hegesztőgépek (műanyaghoz)</v>
      </c>
    </row>
    <row r="836" spans="61:63" x14ac:dyDescent="0.2">
      <c r="BI836" s="13">
        <v>807000</v>
      </c>
      <c r="BJ836" s="10" t="s">
        <v>1270</v>
      </c>
      <c r="BK836" s="11" t="str">
        <f t="shared" si="44"/>
        <v>807000 - Varró-, kötőeszköz</v>
      </c>
    </row>
    <row r="837" spans="61:63" x14ac:dyDescent="0.2">
      <c r="BI837" s="13">
        <v>1015125</v>
      </c>
      <c r="BJ837" s="10" t="s">
        <v>1696</v>
      </c>
      <c r="BK837" s="11" t="str">
        <f t="shared" ref="BK837:BK880" si="45">CONCATENATE(BI837," - ",BJ837)</f>
        <v>1015125 - Varrógépek (nem csomagoláshoz)</v>
      </c>
    </row>
    <row r="838" spans="61:63" x14ac:dyDescent="0.2">
      <c r="BI838" s="13">
        <v>607010</v>
      </c>
      <c r="BJ838" s="10" t="s">
        <v>1159</v>
      </c>
      <c r="BK838" s="11" t="str">
        <f t="shared" si="45"/>
        <v>607010 - Varrótű</v>
      </c>
    </row>
    <row r="839" spans="61:63" x14ac:dyDescent="0.2">
      <c r="BI839" s="13">
        <v>714040</v>
      </c>
      <c r="BJ839" s="10" t="s">
        <v>1256</v>
      </c>
      <c r="BK839" s="11" t="str">
        <f t="shared" si="45"/>
        <v>714040 - Vasaló</v>
      </c>
    </row>
    <row r="840" spans="61:63" x14ac:dyDescent="0.2">
      <c r="BI840" s="13">
        <v>609050</v>
      </c>
      <c r="BJ840" s="10" t="s">
        <v>1167</v>
      </c>
      <c r="BK840" s="11" t="str">
        <f t="shared" si="45"/>
        <v>609050 - Vasvilla</v>
      </c>
    </row>
    <row r="841" spans="61:63" x14ac:dyDescent="0.2">
      <c r="BI841" s="13">
        <v>1003030</v>
      </c>
      <c r="BJ841" s="10" t="s">
        <v>1416</v>
      </c>
      <c r="BK841" s="11" t="str">
        <f t="shared" si="45"/>
        <v>1003030 - Vegyi fürdő és egyéb vegyi kezelő berendezés</v>
      </c>
    </row>
    <row r="842" spans="61:63" x14ac:dyDescent="0.2">
      <c r="BI842" s="13">
        <v>1902000</v>
      </c>
      <c r="BJ842" s="10" t="s">
        <v>1891</v>
      </c>
      <c r="BK842" s="11" t="str">
        <f t="shared" si="45"/>
        <v>1902000 - Vegyszerekből keletkezett ömlesztett hulladékok</v>
      </c>
    </row>
    <row r="843" spans="61:63" x14ac:dyDescent="0.2">
      <c r="BI843" s="13">
        <v>1013023</v>
      </c>
      <c r="BJ843" s="10" t="s">
        <v>1623</v>
      </c>
      <c r="BK843" s="11" t="str">
        <f t="shared" si="45"/>
        <v>1013023 - Vegytisztító gépek</v>
      </c>
    </row>
    <row r="844" spans="61:63" x14ac:dyDescent="0.2">
      <c r="BI844" s="13">
        <v>1507030</v>
      </c>
      <c r="BJ844" s="10" t="s">
        <v>1860</v>
      </c>
      <c r="BK844" s="11" t="str">
        <f t="shared" si="45"/>
        <v>1507030 - Vér, vérplazma, vérsavó</v>
      </c>
    </row>
    <row r="845" spans="61:63" x14ac:dyDescent="0.2">
      <c r="BI845" s="13">
        <v>703010</v>
      </c>
      <c r="BJ845" s="10" t="s">
        <v>1206</v>
      </c>
      <c r="BK845" s="11" t="str">
        <f t="shared" si="45"/>
        <v>703010 - Véső</v>
      </c>
    </row>
    <row r="846" spans="61:63" x14ac:dyDescent="0.2">
      <c r="BI846" s="13">
        <v>602060</v>
      </c>
      <c r="BJ846" s="10" t="s">
        <v>1143</v>
      </c>
      <c r="BK846" s="11" t="str">
        <f t="shared" si="45"/>
        <v>602060 - Véső (nem faipari, nem egészségügyi)</v>
      </c>
    </row>
    <row r="847" spans="61:63" x14ac:dyDescent="0.2">
      <c r="BI847" s="13">
        <v>603010</v>
      </c>
      <c r="BJ847" s="10" t="s">
        <v>1145</v>
      </c>
      <c r="BK847" s="11" t="str">
        <f t="shared" si="45"/>
        <v>603010 - Véső, ár, lyukasztószerszám</v>
      </c>
    </row>
    <row r="848" spans="61:63" x14ac:dyDescent="0.2">
      <c r="BI848" s="13">
        <v>901290</v>
      </c>
      <c r="BJ848" s="10" t="s">
        <v>1308</v>
      </c>
      <c r="BK848" s="11" t="str">
        <f t="shared" si="45"/>
        <v>901290 - Vezető által irányított padlótisztító gép</v>
      </c>
    </row>
    <row r="849" spans="61:63" x14ac:dyDescent="0.2">
      <c r="BI849" s="13">
        <v>1017022</v>
      </c>
      <c r="BJ849" s="10" t="s">
        <v>1708</v>
      </c>
      <c r="BK849" s="11" t="str">
        <f t="shared" si="45"/>
        <v>1017022 - Vezetőhuzalcsupaszító gépek,</v>
      </c>
    </row>
    <row r="850" spans="61:63" x14ac:dyDescent="0.2">
      <c r="BI850" s="13">
        <v>1104021</v>
      </c>
      <c r="BJ850" s="10" t="s">
        <v>1744</v>
      </c>
      <c r="BK850" s="11" t="str">
        <f t="shared" si="45"/>
        <v>1104021 - Vezetőüléses emelővillás targoncák</v>
      </c>
    </row>
    <row r="851" spans="61:63" x14ac:dyDescent="0.2">
      <c r="BI851" s="13">
        <v>1002240</v>
      </c>
      <c r="BJ851" s="10" t="s">
        <v>1354</v>
      </c>
      <c r="BK851" s="11" t="str">
        <f t="shared" si="45"/>
        <v>1002240 - Vibrációs rosta</v>
      </c>
    </row>
    <row r="852" spans="61:63" x14ac:dyDescent="0.2">
      <c r="BI852" s="13">
        <v>901120</v>
      </c>
      <c r="BJ852" s="10" t="s">
        <v>1291</v>
      </c>
      <c r="BK852" s="11" t="str">
        <f t="shared" si="45"/>
        <v>901120 - Vibrációs tömörítő gép</v>
      </c>
    </row>
    <row r="853" spans="61:63" x14ac:dyDescent="0.2">
      <c r="BI853" s="13">
        <v>502180</v>
      </c>
      <c r="BJ853" s="10" t="s">
        <v>1128</v>
      </c>
      <c r="BK853" s="11" t="str">
        <f t="shared" si="45"/>
        <v>502180 - Világítóberendezés</v>
      </c>
    </row>
    <row r="854" spans="61:63" x14ac:dyDescent="0.2">
      <c r="BI854" s="13">
        <v>613010</v>
      </c>
      <c r="BJ854" s="10" t="s">
        <v>1183</v>
      </c>
      <c r="BK854" s="11" t="str">
        <f t="shared" si="45"/>
        <v>613010 - Villa</v>
      </c>
    </row>
    <row r="855" spans="61:63" x14ac:dyDescent="0.2">
      <c r="BI855" s="13">
        <v>708030</v>
      </c>
      <c r="BJ855" s="10" t="s">
        <v>1234</v>
      </c>
      <c r="BK855" s="11" t="str">
        <f t="shared" si="45"/>
        <v>708030 - Villamos forrasztópáka</v>
      </c>
    </row>
    <row r="856" spans="61:63" x14ac:dyDescent="0.2">
      <c r="BI856" s="13">
        <v>502140</v>
      </c>
      <c r="BJ856" s="10" t="s">
        <v>1124</v>
      </c>
      <c r="BK856" s="11" t="str">
        <f t="shared" si="45"/>
        <v>502140 - Villamos kábel, hosszabbító</v>
      </c>
    </row>
    <row r="857" spans="61:63" x14ac:dyDescent="0.2">
      <c r="BI857" s="13">
        <v>702060</v>
      </c>
      <c r="BJ857" s="10" t="s">
        <v>1204</v>
      </c>
      <c r="BK857" s="11" t="str">
        <f t="shared" si="45"/>
        <v>702060 - Villamos kés</v>
      </c>
    </row>
    <row r="858" spans="61:63" x14ac:dyDescent="0.2">
      <c r="BI858" s="13">
        <v>501020</v>
      </c>
      <c r="BJ858" s="10" t="s">
        <v>1101</v>
      </c>
      <c r="BK858" s="11" t="str">
        <f t="shared" si="45"/>
        <v>501020 - Villamos motor</v>
      </c>
    </row>
    <row r="859" spans="61:63" x14ac:dyDescent="0.2">
      <c r="BI859" s="13">
        <v>715010</v>
      </c>
      <c r="BJ859" s="10" t="s">
        <v>1258</v>
      </c>
      <c r="BK859" s="11" t="str">
        <f t="shared" si="45"/>
        <v>715010 - Villamos sebészkés</v>
      </c>
    </row>
    <row r="860" spans="61:63" x14ac:dyDescent="0.2">
      <c r="BI860" s="13">
        <v>502120</v>
      </c>
      <c r="BJ860" s="10" t="s">
        <v>1122</v>
      </c>
      <c r="BK860" s="11" t="str">
        <f t="shared" si="45"/>
        <v>502120 - Villamos-energia ellátó rendszer (erőmű, transzformátor alállomás, légkábel)</v>
      </c>
    </row>
    <row r="861" spans="61:63" x14ac:dyDescent="0.2">
      <c r="BI861" s="13">
        <v>605010</v>
      </c>
      <c r="BJ861" s="10" t="s">
        <v>1151</v>
      </c>
      <c r="BK861" s="11" t="str">
        <f t="shared" si="45"/>
        <v>605010 - Villáskulcs, csavarkulcs</v>
      </c>
    </row>
    <row r="862" spans="61:63" x14ac:dyDescent="0.2">
      <c r="BI862" s="13">
        <v>303000</v>
      </c>
      <c r="BJ862" s="10" t="s">
        <v>1078</v>
      </c>
      <c r="BK862" s="11" t="str">
        <f t="shared" si="45"/>
        <v>303000 - Víz alatti létesítmény, munkakörnyezet</v>
      </c>
    </row>
    <row r="863" spans="61:63" x14ac:dyDescent="0.2">
      <c r="BI863" s="13">
        <v>1507010</v>
      </c>
      <c r="BJ863" s="10" t="s">
        <v>1858</v>
      </c>
      <c r="BK863" s="11" t="str">
        <f t="shared" si="45"/>
        <v>1507010 - Vizelet</v>
      </c>
    </row>
    <row r="864" spans="61:63" x14ac:dyDescent="0.2">
      <c r="BI864" s="13">
        <v>901170</v>
      </c>
      <c r="BJ864" s="10" t="s">
        <v>1296</v>
      </c>
      <c r="BK864" s="11" t="str">
        <f t="shared" si="45"/>
        <v>901170 - Vízen úszó berendezés folyami és tengeri munkához</v>
      </c>
    </row>
    <row r="865" spans="61:63" x14ac:dyDescent="0.2">
      <c r="BI865" s="13">
        <v>1106021</v>
      </c>
      <c r="BJ865" s="10" t="s">
        <v>1753</v>
      </c>
      <c r="BK865" s="11" t="str">
        <f t="shared" si="45"/>
        <v>1106021 - Vízgyűjtők, medencék, mesterséges tavak, rögzített kádak</v>
      </c>
    </row>
    <row r="866" spans="61:63" x14ac:dyDescent="0.2">
      <c r="BI866" s="13">
        <v>1504030</v>
      </c>
      <c r="BJ866" s="10" t="s">
        <v>1854</v>
      </c>
      <c r="BK866" s="11" t="str">
        <f t="shared" si="45"/>
        <v>1504030 - Vízzel heves reakcióba lépő anyagok</v>
      </c>
    </row>
    <row r="867" spans="61:63" x14ac:dyDescent="0.2">
      <c r="BI867" s="13">
        <v>1503020</v>
      </c>
      <c r="BJ867" s="10" t="s">
        <v>1849</v>
      </c>
      <c r="BK867" s="11" t="str">
        <f t="shared" si="45"/>
        <v>1503020 - Vízzel, vagy egyéb anyagokkal reakcióba lépve tűzveszélyes gázok fejlesztésére hajla-mos anyagok</v>
      </c>
    </row>
    <row r="868" spans="61:63" x14ac:dyDescent="0.2">
      <c r="BI868" s="13">
        <v>1017010</v>
      </c>
      <c r="BJ868" s="10" t="s">
        <v>1705</v>
      </c>
      <c r="BK868" s="11" t="str">
        <f t="shared" si="45"/>
        <v>1017010 - Vizsgáló és ellenőrző készülékek (mázsálók, adagológépek, fémdetektorok, mérőkészülékek, vizsgáló berendezőgépek, stb.)</v>
      </c>
    </row>
    <row r="869" spans="61:63" x14ac:dyDescent="0.2">
      <c r="BI869" s="13">
        <v>102110</v>
      </c>
      <c r="BJ869" s="10" t="s">
        <v>1048</v>
      </c>
      <c r="BK869" s="11" t="str">
        <f t="shared" si="45"/>
        <v>102110 - Vízszintestől eltérő szögű járófelület</v>
      </c>
    </row>
    <row r="870" spans="61:63" x14ac:dyDescent="0.2">
      <c r="BI870" s="13">
        <v>1202030</v>
      </c>
      <c r="BJ870" s="10" t="s">
        <v>1776</v>
      </c>
      <c r="BK870" s="11" t="str">
        <f t="shared" si="45"/>
        <v>1202030 - Vontató gépkocsik</v>
      </c>
    </row>
    <row r="871" spans="61:63" x14ac:dyDescent="0.2">
      <c r="BI871" s="13">
        <v>1302110</v>
      </c>
      <c r="BJ871" s="10" t="s">
        <v>1789</v>
      </c>
      <c r="BK871" s="11" t="str">
        <f t="shared" si="45"/>
        <v>1302110 - Vontató járművek</v>
      </c>
    </row>
    <row r="872" spans="61:63" x14ac:dyDescent="0.2">
      <c r="BI872" s="13">
        <v>1302120</v>
      </c>
      <c r="BJ872" s="10" t="s">
        <v>1790</v>
      </c>
      <c r="BK872" s="11" t="str">
        <f t="shared" si="45"/>
        <v>1302120 - Vontatott járművek</v>
      </c>
    </row>
    <row r="873" spans="61:63" x14ac:dyDescent="0.2">
      <c r="BI873" s="13">
        <v>1009150</v>
      </c>
      <c r="BJ873" s="10" t="s">
        <v>1530</v>
      </c>
      <c r="BK873" s="11" t="str">
        <f t="shared" si="45"/>
        <v>1009150 - Vulkanizáló prés</v>
      </c>
    </row>
    <row r="874" spans="61:63" x14ac:dyDescent="0.2">
      <c r="BI874" s="13">
        <v>1002650</v>
      </c>
      <c r="BJ874" s="10" t="s">
        <v>1395</v>
      </c>
      <c r="BK874" s="11" t="str">
        <f t="shared" si="45"/>
        <v>1002650 - Werner-keverő</v>
      </c>
    </row>
    <row r="875" spans="61:63" x14ac:dyDescent="0.2">
      <c r="BI875" s="13">
        <v>1016030</v>
      </c>
      <c r="BJ875" s="10" t="s">
        <v>1702</v>
      </c>
      <c r="BK875" s="11" t="str">
        <f t="shared" si="45"/>
        <v>1016030 - Zacskótöltőgépek</v>
      </c>
    </row>
    <row r="876" spans="61:63" x14ac:dyDescent="0.2">
      <c r="BI876" s="13">
        <v>1013024</v>
      </c>
      <c r="BJ876" s="10" t="s">
        <v>1624</v>
      </c>
      <c r="BK876" s="11" t="str">
        <f t="shared" si="45"/>
        <v>1013024 - Zöldségmosó berendezések</v>
      </c>
    </row>
    <row r="877" spans="61:63" x14ac:dyDescent="0.2">
      <c r="BI877" s="13">
        <v>204020</v>
      </c>
      <c r="BJ877" s="10" t="s">
        <v>1067</v>
      </c>
      <c r="BK877" s="11" t="str">
        <f t="shared" si="45"/>
        <v>204020 - Zsaluzat</v>
      </c>
    </row>
    <row r="878" spans="61:63" x14ac:dyDescent="0.2">
      <c r="BI878" s="13">
        <v>1401012</v>
      </c>
      <c r="BJ878" s="10" t="s">
        <v>1809</v>
      </c>
      <c r="BK878" s="11" t="str">
        <f t="shared" si="45"/>
        <v>1401012 - Zsaluzódeszkák, deszkabélés, zsaluzat</v>
      </c>
    </row>
    <row r="879" spans="61:63" x14ac:dyDescent="0.2">
      <c r="BI879" s="13">
        <v>901220</v>
      </c>
      <c r="BJ879" s="10" t="s">
        <v>1301</v>
      </c>
      <c r="BK879" s="11" t="str">
        <f t="shared" si="45"/>
        <v>901220 - Zsilipkamra</v>
      </c>
    </row>
    <row r="880" spans="61:63" x14ac:dyDescent="0.2">
      <c r="BI880" s="13">
        <v>1009050</v>
      </c>
      <c r="BJ880" s="10" t="s">
        <v>1520</v>
      </c>
      <c r="BK880" s="11" t="str">
        <f t="shared" si="45"/>
        <v>1009050 - Zsugorító prés</v>
      </c>
    </row>
    <row r="881" spans="61:63" x14ac:dyDescent="0.2">
      <c r="BI881" s="13">
        <v>9900000</v>
      </c>
      <c r="BJ881" s="10" t="s">
        <v>1898</v>
      </c>
      <c r="BK881" s="11" t="str">
        <f t="shared" ref="BK881" si="46">CONCATENATE(BI881," - ",BJ881)</f>
        <v>9900000 - Egyéb, a fentiekben fel nem sorolt anyagi tényező</v>
      </c>
    </row>
  </sheetData>
  <sheetProtection password="C94D" sheet="1" objects="1" scenarios="1" selectLockedCells="1" selectUnlockedCells="1"/>
  <sortState xmlns:xlrd2="http://schemas.microsoft.com/office/spreadsheetml/2017/richdata2" ref="BI5:BK880">
    <sortCondition ref="BJ5:BJ880"/>
  </sortState>
  <customSheetViews>
    <customSheetView guid="{9F863CFB-40A5-4199-A02D-26D2EF48A260}" showPageBreaks="1">
      <selection activeCell="E27" sqref="E27"/>
      <pageMargins left="0.7" right="0.7" top="0.75" bottom="0.75" header="0.3" footer="0.3"/>
      <pageSetup paperSize="9" orientation="portrait" horizontalDpi="0" verticalDpi="0" r:id="rId1"/>
    </customSheetView>
  </customSheetViews>
  <mergeCells count="24">
    <mergeCell ref="CJ1:CL1"/>
    <mergeCell ref="CN1:CP1"/>
    <mergeCell ref="CF1:CH1"/>
    <mergeCell ref="AC1:AE1"/>
    <mergeCell ref="BU1:BW1"/>
    <mergeCell ref="BY1:CA1"/>
    <mergeCell ref="AK1:AM1"/>
    <mergeCell ref="AO1:AQ1"/>
    <mergeCell ref="AS1:AU1"/>
    <mergeCell ref="AG1:AI1"/>
    <mergeCell ref="BQ1:BS1"/>
    <mergeCell ref="BE1:BG1"/>
    <mergeCell ref="BI1:BK1"/>
    <mergeCell ref="BM1:BO1"/>
    <mergeCell ref="CC1:CD1"/>
    <mergeCell ref="R1:T1"/>
    <mergeCell ref="K1:M1"/>
    <mergeCell ref="C1:E1"/>
    <mergeCell ref="BA1:BC1"/>
    <mergeCell ref="AW1:AY1"/>
    <mergeCell ref="Y1:AA1"/>
    <mergeCell ref="V1:W1"/>
    <mergeCell ref="O1:P1"/>
    <mergeCell ref="G1:I1"/>
  </mergeCells>
  <pageMargins left="0.70866141732283472" right="0.70866141732283472" top="0.74803149606299213" bottom="0.74803149606299213" header="0.31496062992125984" footer="0.31496062992125984"/>
  <pageSetup paperSize="9" scale="66" fitToWidth="0" fitToHeight="0" orientation="portrait" r:id="rId2"/>
  <colBreaks count="8" manualBreakCount="8">
    <brk id="17" max="37" man="1"/>
    <brk id="23" max="37" man="1"/>
    <brk id="36" max="37" man="1"/>
    <brk id="39" max="37" man="1"/>
    <brk id="44" max="37" man="1"/>
    <brk id="46" max="37" man="1"/>
    <brk id="47" max="37" man="1"/>
    <brk id="75" max="37" man="1"/>
  </colBreaks>
  <ignoredErrors>
    <ignoredError sqref="AS3:AS11 C3:C11 R3:R6 V3:V5 AX245 AW3:AX3 AW245 BI3 BI4 BM3 BQ3 BK4 K3 BM16:BM37 AK3:AK36 BA3:BA4 BA5:BA32 AG3:AG36 Y3:Y38 AC3:AC38 BE3:BE36 BQ18:BQ42 BU3:BU13 BY3:BY10 BI881 BK881 O5 CJ3 CN3:CN28" numberStoredAsText="1"/>
  </ignoredError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B1:AH40"/>
  <sheetViews>
    <sheetView showGridLines="0" view="pageLayout" zoomScale="115" zoomScaleNormal="100" zoomScalePageLayoutView="115" workbookViewId="0"/>
  </sheetViews>
  <sheetFormatPr defaultRowHeight="15" x14ac:dyDescent="0.25"/>
  <cols>
    <col min="1" max="35" width="2.7109375" customWidth="1"/>
  </cols>
  <sheetData>
    <row r="1" spans="2:34" x14ac:dyDescent="0.25">
      <c r="R1" s="17"/>
    </row>
    <row r="2" spans="2:34" s="19" customFormat="1" ht="18.75" x14ac:dyDescent="0.3">
      <c r="R2" s="21" t="s">
        <v>345</v>
      </c>
    </row>
    <row r="3" spans="2:34" s="19" customFormat="1" ht="18.75" x14ac:dyDescent="0.3">
      <c r="R3" s="21"/>
    </row>
    <row r="4" spans="2:34" s="19" customFormat="1" ht="72" customHeight="1" x14ac:dyDescent="0.25">
      <c r="B4" s="717" t="s">
        <v>2157</v>
      </c>
      <c r="C4" s="717"/>
      <c r="D4" s="717"/>
      <c r="E4" s="717"/>
      <c r="F4" s="717"/>
      <c r="G4" s="717"/>
      <c r="H4" s="717"/>
      <c r="I4" s="717"/>
      <c r="J4" s="717"/>
      <c r="K4" s="717"/>
      <c r="L4" s="717"/>
      <c r="M4" s="717"/>
      <c r="N4" s="717"/>
      <c r="O4" s="717"/>
      <c r="P4" s="717"/>
      <c r="Q4" s="717"/>
      <c r="R4" s="717"/>
      <c r="S4" s="717"/>
      <c r="T4" s="717"/>
      <c r="U4" s="717"/>
      <c r="V4" s="717"/>
      <c r="W4" s="717"/>
      <c r="X4" s="717"/>
      <c r="Y4" s="717"/>
      <c r="Z4" s="717"/>
      <c r="AA4" s="717"/>
      <c r="AB4" s="717"/>
      <c r="AC4" s="717"/>
      <c r="AD4" s="717"/>
      <c r="AE4" s="717"/>
      <c r="AF4" s="717"/>
      <c r="AG4" s="717"/>
      <c r="AH4" s="717"/>
    </row>
    <row r="5" spans="2:34" s="19" customFormat="1" ht="311.25" customHeight="1" x14ac:dyDescent="0.25">
      <c r="B5" s="717" t="s">
        <v>2166</v>
      </c>
      <c r="C5" s="718"/>
      <c r="D5" s="718"/>
      <c r="E5" s="718"/>
      <c r="F5" s="718"/>
      <c r="G5" s="718"/>
      <c r="H5" s="718"/>
      <c r="I5" s="718"/>
      <c r="J5" s="718"/>
      <c r="K5" s="718"/>
      <c r="L5" s="718"/>
      <c r="M5" s="718"/>
      <c r="N5" s="718"/>
      <c r="O5" s="718"/>
      <c r="P5" s="718"/>
      <c r="Q5" s="718"/>
      <c r="R5" s="718"/>
      <c r="S5" s="718"/>
      <c r="T5" s="718"/>
      <c r="U5" s="718"/>
      <c r="V5" s="718"/>
      <c r="W5" s="718"/>
      <c r="X5" s="718"/>
      <c r="Y5" s="718"/>
      <c r="Z5" s="718"/>
      <c r="AA5" s="718"/>
      <c r="AB5" s="718"/>
      <c r="AC5" s="718"/>
      <c r="AD5" s="718"/>
      <c r="AE5" s="718"/>
      <c r="AF5" s="718"/>
      <c r="AG5" s="718"/>
      <c r="AH5" s="718"/>
    </row>
    <row r="6" spans="2:34" s="19" customFormat="1" x14ac:dyDescent="0.25"/>
    <row r="7" spans="2:34" ht="69" customHeight="1" x14ac:dyDescent="0.25">
      <c r="B7" s="719" t="s">
        <v>2019</v>
      </c>
      <c r="C7" s="719"/>
      <c r="D7" s="719"/>
      <c r="E7" s="719"/>
      <c r="F7" s="719"/>
      <c r="G7" s="719"/>
      <c r="H7" s="719"/>
      <c r="I7" s="719"/>
      <c r="J7" s="719"/>
      <c r="K7" s="719"/>
      <c r="L7" s="719"/>
      <c r="M7" s="719"/>
      <c r="N7" s="719"/>
      <c r="O7" s="719"/>
      <c r="P7" s="719"/>
      <c r="Q7" s="719"/>
      <c r="R7" s="719"/>
      <c r="S7" s="719"/>
      <c r="T7" s="719"/>
      <c r="U7" s="719"/>
      <c r="V7" s="719"/>
      <c r="W7" s="719"/>
      <c r="X7" s="719"/>
      <c r="Y7" s="719"/>
      <c r="Z7" s="719"/>
      <c r="AA7" s="719"/>
      <c r="AB7" s="719"/>
      <c r="AC7" s="719"/>
      <c r="AD7" s="719"/>
      <c r="AE7" s="719"/>
      <c r="AF7" s="719"/>
      <c r="AG7" s="719"/>
      <c r="AH7" s="719"/>
    </row>
    <row r="8" spans="2:34" x14ac:dyDescent="0.25">
      <c r="B8" s="24"/>
      <c r="C8" s="24"/>
      <c r="D8" s="24"/>
      <c r="E8" s="24"/>
      <c r="F8" s="24"/>
      <c r="G8" s="24"/>
      <c r="H8" s="24"/>
      <c r="I8" s="24"/>
      <c r="J8" s="24"/>
      <c r="K8" s="24"/>
      <c r="L8" s="24"/>
      <c r="M8" s="24"/>
      <c r="N8" s="24"/>
      <c r="O8" s="24"/>
      <c r="P8" s="24"/>
      <c r="Q8" s="24"/>
      <c r="R8" s="24"/>
      <c r="S8" s="24"/>
      <c r="T8" s="24"/>
      <c r="U8" s="24"/>
      <c r="V8" s="24"/>
      <c r="W8" s="24"/>
      <c r="X8" s="24"/>
      <c r="Y8" s="24"/>
      <c r="Z8" s="24"/>
      <c r="AA8" s="24"/>
      <c r="AB8" s="24"/>
      <c r="AC8" s="24"/>
      <c r="AD8" s="24"/>
      <c r="AE8" s="24"/>
      <c r="AF8" s="24"/>
      <c r="AG8" s="24"/>
      <c r="AH8" s="24"/>
    </row>
    <row r="9" spans="2:34" x14ac:dyDescent="0.25">
      <c r="B9" s="720" t="s">
        <v>346</v>
      </c>
      <c r="C9" s="720"/>
      <c r="D9" s="720"/>
      <c r="E9" s="720"/>
      <c r="F9" s="720"/>
      <c r="G9" s="720"/>
      <c r="H9" s="720"/>
      <c r="I9" s="720"/>
      <c r="J9" s="720"/>
      <c r="K9" s="720"/>
      <c r="L9" s="720"/>
      <c r="M9" s="720"/>
      <c r="N9" s="720"/>
      <c r="O9" s="720"/>
      <c r="P9" s="720"/>
      <c r="Q9" s="720"/>
      <c r="R9" s="720"/>
      <c r="S9" s="720"/>
      <c r="T9" s="720"/>
      <c r="U9" s="720"/>
      <c r="V9" s="720"/>
      <c r="W9" s="720"/>
      <c r="X9" s="720"/>
      <c r="Y9" s="720"/>
      <c r="Z9" s="720"/>
      <c r="AA9" s="720"/>
      <c r="AB9" s="720"/>
      <c r="AC9" s="720"/>
      <c r="AD9" s="720"/>
      <c r="AE9" s="720"/>
      <c r="AF9" s="720"/>
      <c r="AG9" s="720"/>
      <c r="AH9" s="720"/>
    </row>
    <row r="10" spans="2:34" x14ac:dyDescent="0.25">
      <c r="B10" s="721" t="s">
        <v>2016</v>
      </c>
      <c r="C10" s="721"/>
      <c r="D10" s="721"/>
      <c r="E10" s="721"/>
      <c r="F10" s="721"/>
      <c r="G10" s="721"/>
      <c r="H10" s="721"/>
      <c r="I10" s="721"/>
      <c r="J10" s="721"/>
      <c r="K10" s="721"/>
      <c r="L10" s="721"/>
      <c r="M10" s="721"/>
      <c r="N10" s="721"/>
      <c r="O10" s="721"/>
      <c r="P10" s="721"/>
      <c r="Q10" s="721"/>
      <c r="R10" s="721"/>
      <c r="S10" s="721"/>
      <c r="T10" s="721"/>
      <c r="U10" s="721"/>
      <c r="V10" s="721"/>
      <c r="W10" s="721"/>
      <c r="X10" s="721"/>
      <c r="Y10" s="721"/>
      <c r="Z10" s="721"/>
      <c r="AA10" s="721"/>
      <c r="AB10" s="721"/>
      <c r="AC10" s="721"/>
      <c r="AD10" s="721"/>
      <c r="AE10" s="721"/>
      <c r="AF10" s="721"/>
      <c r="AG10" s="721"/>
      <c r="AH10" s="721"/>
    </row>
    <row r="11" spans="2:34" x14ac:dyDescent="0.25">
      <c r="B11" s="721"/>
      <c r="C11" s="721"/>
      <c r="D11" s="721"/>
      <c r="E11" s="721"/>
      <c r="F11" s="721"/>
      <c r="G11" s="721"/>
      <c r="H11" s="721"/>
      <c r="I11" s="721"/>
      <c r="J11" s="721"/>
      <c r="K11" s="721"/>
      <c r="L11" s="721"/>
      <c r="M11" s="721"/>
      <c r="N11" s="721"/>
      <c r="O11" s="721"/>
      <c r="P11" s="721"/>
      <c r="Q11" s="721"/>
      <c r="R11" s="721"/>
      <c r="S11" s="721"/>
      <c r="T11" s="721"/>
      <c r="U11" s="721"/>
      <c r="V11" s="721"/>
      <c r="W11" s="721"/>
      <c r="X11" s="721"/>
      <c r="Y11" s="721"/>
      <c r="Z11" s="721"/>
      <c r="AA11" s="721"/>
      <c r="AB11" s="721"/>
      <c r="AC11" s="721"/>
      <c r="AD11" s="721"/>
      <c r="AE11" s="721"/>
      <c r="AF11" s="721"/>
      <c r="AG11" s="721"/>
      <c r="AH11" s="721"/>
    </row>
    <row r="12" spans="2:34" x14ac:dyDescent="0.25">
      <c r="B12" s="721"/>
      <c r="C12" s="721"/>
      <c r="D12" s="721"/>
      <c r="E12" s="721"/>
      <c r="F12" s="721"/>
      <c r="G12" s="721"/>
      <c r="H12" s="721"/>
      <c r="I12" s="721"/>
      <c r="J12" s="721"/>
      <c r="K12" s="721"/>
      <c r="L12" s="721"/>
      <c r="M12" s="721"/>
      <c r="N12" s="721"/>
      <c r="O12" s="721"/>
      <c r="P12" s="721"/>
      <c r="Q12" s="721"/>
      <c r="R12" s="721"/>
      <c r="S12" s="721"/>
      <c r="T12" s="721"/>
      <c r="U12" s="721"/>
      <c r="V12" s="721"/>
      <c r="W12" s="721"/>
      <c r="X12" s="721"/>
      <c r="Y12" s="721"/>
      <c r="Z12" s="721"/>
      <c r="AA12" s="721"/>
      <c r="AB12" s="721"/>
      <c r="AC12" s="721"/>
      <c r="AD12" s="721"/>
      <c r="AE12" s="721"/>
      <c r="AF12" s="721"/>
      <c r="AG12" s="721"/>
      <c r="AH12" s="721"/>
    </row>
    <row r="13" spans="2:34" x14ac:dyDescent="0.25">
      <c r="B13" s="721"/>
      <c r="C13" s="721"/>
      <c r="D13" s="721"/>
      <c r="E13" s="721"/>
      <c r="F13" s="721"/>
      <c r="G13" s="721"/>
      <c r="H13" s="721"/>
      <c r="I13" s="721"/>
      <c r="J13" s="721"/>
      <c r="K13" s="721"/>
      <c r="L13" s="721"/>
      <c r="M13" s="721"/>
      <c r="N13" s="721"/>
      <c r="O13" s="721"/>
      <c r="P13" s="721"/>
      <c r="Q13" s="721"/>
      <c r="R13" s="721"/>
      <c r="S13" s="721"/>
      <c r="T13" s="721"/>
      <c r="U13" s="721"/>
      <c r="V13" s="721"/>
      <c r="W13" s="721"/>
      <c r="X13" s="721"/>
      <c r="Y13" s="721"/>
      <c r="Z13" s="721"/>
      <c r="AA13" s="721"/>
      <c r="AB13" s="721"/>
      <c r="AC13" s="721"/>
      <c r="AD13" s="721"/>
      <c r="AE13" s="721"/>
      <c r="AF13" s="721"/>
      <c r="AG13" s="721"/>
      <c r="AH13" s="721"/>
    </row>
    <row r="14" spans="2:34" x14ac:dyDescent="0.25">
      <c r="B14" s="721"/>
      <c r="C14" s="721"/>
      <c r="D14" s="721"/>
      <c r="E14" s="721"/>
      <c r="F14" s="721"/>
      <c r="G14" s="721"/>
      <c r="H14" s="721"/>
      <c r="I14" s="721"/>
      <c r="J14" s="721"/>
      <c r="K14" s="721"/>
      <c r="L14" s="721"/>
      <c r="M14" s="721"/>
      <c r="N14" s="721"/>
      <c r="O14" s="721"/>
      <c r="P14" s="721"/>
      <c r="Q14" s="721"/>
      <c r="R14" s="721"/>
      <c r="S14" s="721"/>
      <c r="T14" s="721"/>
      <c r="U14" s="721"/>
      <c r="V14" s="721"/>
      <c r="W14" s="721"/>
      <c r="X14" s="721"/>
      <c r="Y14" s="721"/>
      <c r="Z14" s="721"/>
      <c r="AA14" s="721"/>
      <c r="AB14" s="721"/>
      <c r="AC14" s="721"/>
      <c r="AD14" s="721"/>
      <c r="AE14" s="721"/>
      <c r="AF14" s="721"/>
      <c r="AG14" s="721"/>
      <c r="AH14" s="721"/>
    </row>
    <row r="15" spans="2:34" x14ac:dyDescent="0.25">
      <c r="B15" s="721"/>
      <c r="C15" s="721"/>
      <c r="D15" s="721"/>
      <c r="E15" s="721"/>
      <c r="F15" s="721"/>
      <c r="G15" s="721"/>
      <c r="H15" s="721"/>
      <c r="I15" s="721"/>
      <c r="J15" s="721"/>
      <c r="K15" s="721"/>
      <c r="L15" s="721"/>
      <c r="M15" s="721"/>
      <c r="N15" s="721"/>
      <c r="O15" s="721"/>
      <c r="P15" s="721"/>
      <c r="Q15" s="721"/>
      <c r="R15" s="721"/>
      <c r="S15" s="721"/>
      <c r="T15" s="721"/>
      <c r="U15" s="721"/>
      <c r="V15" s="721"/>
      <c r="W15" s="721"/>
      <c r="X15" s="721"/>
      <c r="Y15" s="721"/>
      <c r="Z15" s="721"/>
      <c r="AA15" s="721"/>
      <c r="AB15" s="721"/>
      <c r="AC15" s="721"/>
      <c r="AD15" s="721"/>
      <c r="AE15" s="721"/>
      <c r="AF15" s="721"/>
      <c r="AG15" s="721"/>
      <c r="AH15" s="721"/>
    </row>
    <row r="16" spans="2:34" x14ac:dyDescent="0.25">
      <c r="B16" s="721"/>
      <c r="C16" s="721"/>
      <c r="D16" s="721"/>
      <c r="E16" s="721"/>
      <c r="F16" s="721"/>
      <c r="G16" s="721"/>
      <c r="H16" s="721"/>
      <c r="I16" s="721"/>
      <c r="J16" s="721"/>
      <c r="K16" s="721"/>
      <c r="L16" s="721"/>
      <c r="M16" s="721"/>
      <c r="N16" s="721"/>
      <c r="O16" s="721"/>
      <c r="P16" s="721"/>
      <c r="Q16" s="721"/>
      <c r="R16" s="721"/>
      <c r="S16" s="721"/>
      <c r="T16" s="721"/>
      <c r="U16" s="721"/>
      <c r="V16" s="721"/>
      <c r="W16" s="721"/>
      <c r="X16" s="721"/>
      <c r="Y16" s="721"/>
      <c r="Z16" s="721"/>
      <c r="AA16" s="721"/>
      <c r="AB16" s="721"/>
      <c r="AC16" s="721"/>
      <c r="AD16" s="721"/>
      <c r="AE16" s="721"/>
      <c r="AF16" s="721"/>
      <c r="AG16" s="721"/>
      <c r="AH16" s="721"/>
    </row>
    <row r="17" spans="2:34" x14ac:dyDescent="0.25">
      <c r="B17" s="721"/>
      <c r="C17" s="721"/>
      <c r="D17" s="721"/>
      <c r="E17" s="721"/>
      <c r="F17" s="721"/>
      <c r="G17" s="721"/>
      <c r="H17" s="721"/>
      <c r="I17" s="721"/>
      <c r="J17" s="721"/>
      <c r="K17" s="721"/>
      <c r="L17" s="721"/>
      <c r="M17" s="721"/>
      <c r="N17" s="721"/>
      <c r="O17" s="721"/>
      <c r="P17" s="721"/>
      <c r="Q17" s="721"/>
      <c r="R17" s="721"/>
      <c r="S17" s="721"/>
      <c r="T17" s="721"/>
      <c r="U17" s="721"/>
      <c r="V17" s="721"/>
      <c r="W17" s="721"/>
      <c r="X17" s="721"/>
      <c r="Y17" s="721"/>
      <c r="Z17" s="721"/>
      <c r="AA17" s="721"/>
      <c r="AB17" s="721"/>
      <c r="AC17" s="721"/>
      <c r="AD17" s="721"/>
      <c r="AE17" s="721"/>
      <c r="AF17" s="721"/>
      <c r="AG17" s="721"/>
      <c r="AH17" s="721"/>
    </row>
    <row r="18" spans="2:34" s="22" customFormat="1" ht="63.75" customHeight="1" x14ac:dyDescent="0.25">
      <c r="B18" s="716" t="s">
        <v>2015</v>
      </c>
      <c r="C18" s="716"/>
      <c r="D18" s="716"/>
      <c r="E18" s="716"/>
      <c r="F18" s="716"/>
      <c r="G18" s="716"/>
      <c r="H18" s="716"/>
      <c r="I18" s="716"/>
      <c r="J18" s="716"/>
      <c r="K18" s="716"/>
      <c r="L18" s="716"/>
      <c r="M18" s="716"/>
      <c r="N18" s="716"/>
      <c r="O18" s="716"/>
      <c r="P18" s="716"/>
      <c r="Q18" s="716"/>
      <c r="R18" s="716"/>
      <c r="S18" s="716"/>
      <c r="T18" s="716"/>
      <c r="U18" s="716"/>
      <c r="V18" s="716"/>
      <c r="W18" s="716"/>
      <c r="X18" s="716"/>
      <c r="Y18" s="716"/>
      <c r="Z18" s="716"/>
      <c r="AA18" s="716"/>
      <c r="AB18" s="716"/>
      <c r="AC18" s="716"/>
      <c r="AD18" s="716"/>
      <c r="AE18" s="716"/>
      <c r="AF18" s="716"/>
      <c r="AG18" s="716"/>
      <c r="AH18" s="716"/>
    </row>
    <row r="19" spans="2:34" ht="169.5" customHeight="1" x14ac:dyDescent="0.25">
      <c r="B19" s="716" t="s">
        <v>2017</v>
      </c>
      <c r="C19" s="716"/>
      <c r="D19" s="716"/>
      <c r="E19" s="716"/>
      <c r="F19" s="716"/>
      <c r="G19" s="716"/>
      <c r="H19" s="716"/>
      <c r="I19" s="716"/>
      <c r="J19" s="716"/>
      <c r="K19" s="716"/>
      <c r="L19" s="716"/>
      <c r="M19" s="716"/>
      <c r="N19" s="716"/>
      <c r="O19" s="716"/>
      <c r="P19" s="716"/>
      <c r="Q19" s="716"/>
      <c r="R19" s="716"/>
      <c r="S19" s="716"/>
      <c r="T19" s="716"/>
      <c r="U19" s="716"/>
      <c r="V19" s="716"/>
      <c r="W19" s="716"/>
      <c r="X19" s="716"/>
      <c r="Y19" s="716"/>
      <c r="Z19" s="716"/>
      <c r="AA19" s="716"/>
      <c r="AB19" s="716"/>
      <c r="AC19" s="716"/>
      <c r="AD19" s="716"/>
      <c r="AE19" s="716"/>
      <c r="AF19" s="716"/>
      <c r="AG19" s="716"/>
      <c r="AH19" s="716"/>
    </row>
    <row r="20" spans="2:34" ht="77.25" customHeight="1" x14ac:dyDescent="0.25">
      <c r="B20" s="716" t="s">
        <v>2018</v>
      </c>
      <c r="C20" s="716"/>
      <c r="D20" s="716"/>
      <c r="E20" s="716"/>
      <c r="F20" s="716"/>
      <c r="G20" s="716"/>
      <c r="H20" s="716"/>
      <c r="I20" s="716"/>
      <c r="J20" s="716"/>
      <c r="K20" s="716"/>
      <c r="L20" s="716"/>
      <c r="M20" s="716"/>
      <c r="N20" s="716"/>
      <c r="O20" s="716"/>
      <c r="P20" s="716"/>
      <c r="Q20" s="716"/>
      <c r="R20" s="716"/>
      <c r="S20" s="716"/>
      <c r="T20" s="716"/>
      <c r="U20" s="716"/>
      <c r="V20" s="716"/>
      <c r="W20" s="716"/>
      <c r="X20" s="716"/>
      <c r="Y20" s="716"/>
      <c r="Z20" s="716"/>
      <c r="AA20" s="716"/>
      <c r="AB20" s="716"/>
      <c r="AC20" s="716"/>
      <c r="AD20" s="716"/>
      <c r="AE20" s="716"/>
      <c r="AF20" s="716"/>
      <c r="AG20" s="716"/>
      <c r="AH20" s="24"/>
    </row>
    <row r="21" spans="2:34" ht="84.75" customHeight="1" x14ac:dyDescent="0.25">
      <c r="B21" s="716" t="s">
        <v>2167</v>
      </c>
      <c r="C21" s="716"/>
      <c r="D21" s="716"/>
      <c r="E21" s="716"/>
      <c r="F21" s="716"/>
      <c r="G21" s="716"/>
      <c r="H21" s="716"/>
      <c r="I21" s="716"/>
      <c r="J21" s="716"/>
      <c r="K21" s="716"/>
      <c r="L21" s="716"/>
      <c r="M21" s="716"/>
      <c r="N21" s="716"/>
      <c r="O21" s="716"/>
      <c r="P21" s="716"/>
      <c r="Q21" s="716"/>
      <c r="R21" s="716"/>
      <c r="S21" s="716"/>
      <c r="T21" s="716"/>
      <c r="U21" s="716"/>
      <c r="V21" s="716"/>
      <c r="W21" s="716"/>
      <c r="X21" s="716"/>
      <c r="Y21" s="716"/>
      <c r="Z21" s="716"/>
      <c r="AA21" s="716"/>
      <c r="AB21" s="716"/>
      <c r="AC21" s="716"/>
      <c r="AD21" s="716"/>
      <c r="AE21" s="716"/>
      <c r="AF21" s="716"/>
      <c r="AG21" s="716"/>
      <c r="AH21" s="24"/>
    </row>
    <row r="22" spans="2:34" x14ac:dyDescent="0.25">
      <c r="B22" s="106"/>
      <c r="C22" s="24"/>
      <c r="D22" s="24"/>
      <c r="E22" s="24"/>
      <c r="F22" s="24"/>
      <c r="G22" s="24"/>
      <c r="H22" s="24"/>
      <c r="I22" s="24"/>
      <c r="J22" s="24"/>
      <c r="K22" s="24"/>
      <c r="L22" s="24"/>
      <c r="M22" s="24"/>
      <c r="N22" s="24"/>
      <c r="O22" s="24"/>
      <c r="P22" s="24"/>
      <c r="Q22" s="24"/>
      <c r="R22" s="24"/>
      <c r="S22" s="24"/>
      <c r="T22" s="24"/>
      <c r="U22" s="24"/>
      <c r="V22" s="24"/>
      <c r="W22" s="24"/>
      <c r="X22" s="24"/>
      <c r="Y22" s="24"/>
      <c r="Z22" s="24"/>
      <c r="AA22" s="24"/>
      <c r="AB22" s="24"/>
      <c r="AC22" s="24"/>
      <c r="AD22" s="24"/>
      <c r="AE22" s="24"/>
      <c r="AF22" s="24"/>
      <c r="AG22" s="24"/>
      <c r="AH22" s="24"/>
    </row>
    <row r="23" spans="2:34" x14ac:dyDescent="0.25">
      <c r="B23" s="106"/>
      <c r="C23" s="24"/>
      <c r="D23" s="24"/>
      <c r="E23" s="24"/>
      <c r="F23" s="24"/>
      <c r="G23" s="24"/>
      <c r="H23" s="24"/>
      <c r="I23" s="24"/>
      <c r="J23" s="24"/>
      <c r="K23" s="24"/>
      <c r="L23" s="24"/>
      <c r="M23" s="24"/>
      <c r="N23" s="24"/>
      <c r="O23" s="24"/>
      <c r="P23" s="24"/>
      <c r="Q23" s="24"/>
      <c r="R23" s="24"/>
      <c r="S23" s="24"/>
      <c r="T23" s="24"/>
      <c r="U23" s="24"/>
      <c r="V23" s="24"/>
      <c r="W23" s="24"/>
      <c r="X23" s="24"/>
      <c r="Y23" s="24"/>
      <c r="Z23" s="24"/>
      <c r="AA23" s="24"/>
      <c r="AB23" s="24"/>
      <c r="AC23" s="24"/>
      <c r="AD23" s="24"/>
      <c r="AE23" s="24"/>
      <c r="AF23" s="24"/>
      <c r="AG23" s="24"/>
      <c r="AH23" s="24"/>
    </row>
    <row r="24" spans="2:34" x14ac:dyDescent="0.25">
      <c r="B24" s="24"/>
      <c r="C24" s="24"/>
      <c r="D24" s="24"/>
      <c r="E24" s="24"/>
      <c r="F24" s="24"/>
      <c r="G24" s="24"/>
      <c r="H24" s="24"/>
      <c r="I24" s="24"/>
      <c r="J24" s="24"/>
      <c r="K24" s="24"/>
      <c r="L24" s="24"/>
      <c r="M24" s="24"/>
      <c r="N24" s="24"/>
      <c r="O24" s="24"/>
      <c r="P24" s="24"/>
      <c r="Q24" s="24"/>
      <c r="R24" s="24"/>
      <c r="S24" s="24"/>
      <c r="T24" s="24"/>
      <c r="U24" s="24"/>
      <c r="V24" s="24"/>
      <c r="W24" s="24"/>
      <c r="X24" s="24"/>
      <c r="Y24" s="24"/>
      <c r="Z24" s="24"/>
      <c r="AA24" s="24"/>
      <c r="AB24" s="24"/>
      <c r="AC24" s="24"/>
      <c r="AD24" s="24"/>
      <c r="AE24" s="24"/>
      <c r="AF24" s="24"/>
      <c r="AG24" s="24"/>
      <c r="AH24" s="24"/>
    </row>
    <row r="25" spans="2:34" x14ac:dyDescent="0.25">
      <c r="B25" s="24"/>
      <c r="C25" s="24"/>
      <c r="D25" s="24"/>
      <c r="E25" s="24"/>
      <c r="F25" s="24"/>
      <c r="G25" s="24"/>
      <c r="H25" s="24"/>
      <c r="I25" s="24"/>
      <c r="J25" s="24"/>
      <c r="K25" s="24"/>
      <c r="L25" s="24"/>
      <c r="M25" s="24"/>
      <c r="N25" s="24"/>
      <c r="O25" s="24"/>
      <c r="P25" s="24"/>
      <c r="Q25" s="24"/>
      <c r="R25" s="24"/>
      <c r="S25" s="24"/>
      <c r="T25" s="24"/>
      <c r="U25" s="24"/>
      <c r="V25" s="24"/>
      <c r="W25" s="24"/>
      <c r="X25" s="24"/>
      <c r="Y25" s="24"/>
      <c r="Z25" s="24"/>
      <c r="AA25" s="24"/>
      <c r="AB25" s="24"/>
      <c r="AC25" s="24"/>
      <c r="AD25" s="24"/>
      <c r="AE25" s="24"/>
      <c r="AF25" s="24"/>
      <c r="AG25" s="24"/>
      <c r="AH25" s="24"/>
    </row>
    <row r="26" spans="2:34" x14ac:dyDescent="0.25">
      <c r="B26" s="24"/>
      <c r="C26" s="24"/>
      <c r="D26" s="24"/>
      <c r="E26" s="24"/>
      <c r="F26" s="24"/>
      <c r="G26" s="24"/>
      <c r="H26" s="24"/>
      <c r="I26" s="24"/>
      <c r="J26" s="24"/>
      <c r="K26" s="24"/>
      <c r="L26" s="24"/>
      <c r="M26" s="24"/>
      <c r="N26" s="24"/>
      <c r="O26" s="24"/>
      <c r="P26" s="24"/>
      <c r="Q26" s="24"/>
      <c r="R26" s="24"/>
      <c r="S26" s="24"/>
      <c r="T26" s="24"/>
      <c r="U26" s="24"/>
      <c r="V26" s="24"/>
      <c r="W26" s="24"/>
      <c r="X26" s="24"/>
      <c r="Y26" s="24"/>
      <c r="Z26" s="24"/>
      <c r="AA26" s="24"/>
      <c r="AB26" s="24"/>
      <c r="AC26" s="24"/>
      <c r="AD26" s="24"/>
      <c r="AE26" s="24"/>
      <c r="AF26" s="24"/>
      <c r="AG26" s="24"/>
      <c r="AH26" s="24"/>
    </row>
    <row r="27" spans="2:34" x14ac:dyDescent="0.25">
      <c r="B27" s="24"/>
      <c r="C27" s="24"/>
      <c r="D27" s="24"/>
      <c r="E27" s="24"/>
      <c r="F27" s="24"/>
      <c r="G27" s="24"/>
      <c r="H27" s="24"/>
      <c r="I27" s="24"/>
      <c r="J27" s="24"/>
      <c r="K27" s="24"/>
      <c r="L27" s="24"/>
      <c r="M27" s="24"/>
      <c r="N27" s="24"/>
      <c r="O27" s="24"/>
      <c r="P27" s="24"/>
      <c r="Q27" s="24"/>
      <c r="R27" s="24"/>
      <c r="S27" s="24"/>
      <c r="T27" s="24"/>
      <c r="U27" s="24"/>
      <c r="V27" s="24"/>
      <c r="W27" s="24"/>
      <c r="X27" s="24"/>
      <c r="Y27" s="24"/>
      <c r="Z27" s="24"/>
      <c r="AA27" s="24"/>
      <c r="AB27" s="24"/>
      <c r="AC27" s="24"/>
      <c r="AD27" s="24"/>
      <c r="AE27" s="24"/>
      <c r="AF27" s="24"/>
      <c r="AG27" s="24"/>
      <c r="AH27" s="24"/>
    </row>
    <row r="28" spans="2:34" x14ac:dyDescent="0.25">
      <c r="B28" s="24"/>
      <c r="C28" s="24"/>
      <c r="D28" s="24"/>
      <c r="E28" s="24"/>
      <c r="F28" s="24"/>
      <c r="G28" s="24"/>
      <c r="H28" s="24"/>
      <c r="I28" s="24"/>
      <c r="J28" s="24"/>
      <c r="K28" s="24"/>
      <c r="L28" s="24"/>
      <c r="M28" s="24"/>
      <c r="N28" s="24"/>
      <c r="O28" s="24"/>
      <c r="P28" s="24"/>
      <c r="Q28" s="24"/>
      <c r="R28" s="24"/>
      <c r="S28" s="24"/>
      <c r="T28" s="24"/>
      <c r="U28" s="24"/>
      <c r="V28" s="24"/>
      <c r="W28" s="24"/>
      <c r="X28" s="24"/>
      <c r="Y28" s="24"/>
      <c r="Z28" s="24"/>
      <c r="AA28" s="24"/>
      <c r="AB28" s="24"/>
      <c r="AC28" s="24"/>
      <c r="AD28" s="24"/>
      <c r="AE28" s="24"/>
      <c r="AF28" s="24"/>
      <c r="AG28" s="24"/>
      <c r="AH28" s="24"/>
    </row>
    <row r="29" spans="2:34" x14ac:dyDescent="0.25">
      <c r="B29" s="24"/>
      <c r="C29" s="24"/>
      <c r="D29" s="24"/>
      <c r="E29" s="24"/>
      <c r="F29" s="24"/>
      <c r="G29" s="24"/>
      <c r="H29" s="24"/>
      <c r="I29" s="24"/>
      <c r="J29" s="24"/>
      <c r="K29" s="24"/>
      <c r="L29" s="24"/>
      <c r="M29" s="24"/>
      <c r="N29" s="24"/>
      <c r="O29" s="24"/>
      <c r="P29" s="24"/>
      <c r="Q29" s="24"/>
      <c r="R29" s="24"/>
      <c r="S29" s="24"/>
      <c r="T29" s="24"/>
      <c r="U29" s="24"/>
      <c r="V29" s="24"/>
      <c r="W29" s="24"/>
      <c r="X29" s="24"/>
      <c r="Y29" s="24"/>
      <c r="Z29" s="24"/>
      <c r="AA29" s="24"/>
      <c r="AB29" s="24"/>
      <c r="AC29" s="24"/>
      <c r="AD29" s="24"/>
      <c r="AE29" s="24"/>
      <c r="AF29" s="24"/>
      <c r="AG29" s="24"/>
      <c r="AH29" s="24"/>
    </row>
    <row r="30" spans="2:34" x14ac:dyDescent="0.25">
      <c r="B30" s="24"/>
      <c r="C30" s="24"/>
      <c r="D30" s="24"/>
      <c r="E30" s="24"/>
      <c r="F30" s="24"/>
      <c r="G30" s="24"/>
      <c r="H30" s="24"/>
      <c r="I30" s="24"/>
      <c r="J30" s="24"/>
      <c r="K30" s="24"/>
      <c r="L30" s="24"/>
      <c r="M30" s="24"/>
      <c r="N30" s="24"/>
      <c r="O30" s="24"/>
      <c r="P30" s="24"/>
      <c r="Q30" s="24"/>
      <c r="R30" s="24"/>
      <c r="S30" s="24"/>
      <c r="T30" s="24"/>
      <c r="U30" s="24"/>
      <c r="V30" s="24"/>
      <c r="W30" s="24"/>
      <c r="X30" s="24"/>
      <c r="Y30" s="24"/>
      <c r="Z30" s="24"/>
      <c r="AA30" s="24"/>
      <c r="AB30" s="24"/>
      <c r="AC30" s="24"/>
      <c r="AD30" s="24"/>
      <c r="AE30" s="24"/>
      <c r="AF30" s="24"/>
      <c r="AG30" s="24"/>
      <c r="AH30" s="24"/>
    </row>
    <row r="31" spans="2:34" x14ac:dyDescent="0.25">
      <c r="B31" s="24"/>
      <c r="C31" s="24"/>
      <c r="D31" s="24"/>
      <c r="E31" s="24"/>
      <c r="F31" s="24"/>
      <c r="G31" s="24"/>
      <c r="H31" s="24"/>
      <c r="I31" s="24"/>
      <c r="J31" s="24"/>
      <c r="K31" s="24"/>
      <c r="L31" s="24"/>
      <c r="M31" s="24"/>
      <c r="N31" s="24"/>
      <c r="O31" s="24"/>
      <c r="P31" s="24"/>
      <c r="Q31" s="24"/>
      <c r="R31" s="24"/>
      <c r="S31" s="24"/>
      <c r="T31" s="24"/>
      <c r="U31" s="24"/>
      <c r="V31" s="24"/>
      <c r="W31" s="24"/>
      <c r="X31" s="24"/>
      <c r="Y31" s="24"/>
      <c r="Z31" s="24"/>
      <c r="AA31" s="24"/>
      <c r="AB31" s="24"/>
      <c r="AC31" s="24"/>
      <c r="AD31" s="24"/>
      <c r="AE31" s="24"/>
      <c r="AF31" s="24"/>
      <c r="AG31" s="24"/>
      <c r="AH31" s="24"/>
    </row>
    <row r="32" spans="2:34" x14ac:dyDescent="0.25">
      <c r="B32" s="24"/>
      <c r="C32" s="24"/>
      <c r="D32" s="24"/>
      <c r="E32" s="24"/>
      <c r="F32" s="24"/>
      <c r="G32" s="24"/>
      <c r="H32" s="24"/>
      <c r="I32" s="24"/>
      <c r="J32" s="24"/>
      <c r="K32" s="24"/>
      <c r="L32" s="24"/>
      <c r="M32" s="24"/>
      <c r="N32" s="24"/>
      <c r="O32" s="24"/>
      <c r="P32" s="24"/>
      <c r="Q32" s="24"/>
      <c r="R32" s="24"/>
      <c r="S32" s="24"/>
      <c r="T32" s="24"/>
      <c r="U32" s="24"/>
      <c r="V32" s="24"/>
      <c r="W32" s="24"/>
      <c r="X32" s="24"/>
      <c r="Y32" s="24"/>
      <c r="Z32" s="24"/>
      <c r="AA32" s="24"/>
      <c r="AB32" s="24"/>
      <c r="AC32" s="24"/>
      <c r="AD32" s="24"/>
      <c r="AE32" s="24"/>
      <c r="AF32" s="24"/>
      <c r="AG32" s="24"/>
      <c r="AH32" s="24"/>
    </row>
    <row r="33" spans="2:34" x14ac:dyDescent="0.25">
      <c r="B33" s="24"/>
      <c r="C33" s="24"/>
      <c r="D33" s="24"/>
      <c r="E33" s="24"/>
      <c r="F33" s="24"/>
      <c r="G33" s="24"/>
      <c r="H33" s="24"/>
      <c r="I33" s="24"/>
      <c r="J33" s="24"/>
      <c r="K33" s="24"/>
      <c r="L33" s="24"/>
      <c r="M33" s="24"/>
      <c r="N33" s="24"/>
      <c r="O33" s="24"/>
      <c r="P33" s="24"/>
      <c r="Q33" s="24"/>
      <c r="R33" s="24"/>
      <c r="S33" s="24"/>
      <c r="T33" s="24"/>
      <c r="U33" s="24"/>
      <c r="V33" s="24"/>
      <c r="W33" s="24"/>
      <c r="X33" s="24"/>
      <c r="Y33" s="24"/>
      <c r="Z33" s="24"/>
      <c r="AA33" s="24"/>
      <c r="AB33" s="24"/>
      <c r="AC33" s="24"/>
      <c r="AD33" s="24"/>
      <c r="AE33" s="24"/>
      <c r="AF33" s="24"/>
      <c r="AG33" s="24"/>
      <c r="AH33" s="24"/>
    </row>
    <row r="34" spans="2:34" x14ac:dyDescent="0.25">
      <c r="B34" s="24"/>
      <c r="C34" s="24"/>
      <c r="D34" s="24"/>
      <c r="E34" s="24"/>
      <c r="F34" s="24"/>
      <c r="G34" s="24"/>
      <c r="H34" s="24"/>
      <c r="I34" s="24"/>
      <c r="J34" s="24"/>
      <c r="K34" s="24"/>
      <c r="L34" s="24"/>
      <c r="M34" s="24"/>
      <c r="N34" s="24"/>
      <c r="O34" s="24"/>
      <c r="P34" s="24"/>
      <c r="Q34" s="24"/>
      <c r="R34" s="24"/>
      <c r="S34" s="24"/>
      <c r="T34" s="24"/>
      <c r="U34" s="24"/>
      <c r="V34" s="24"/>
      <c r="W34" s="24"/>
      <c r="X34" s="24"/>
      <c r="Y34" s="24"/>
      <c r="Z34" s="24"/>
      <c r="AA34" s="24"/>
      <c r="AB34" s="24"/>
      <c r="AC34" s="24"/>
      <c r="AD34" s="24"/>
      <c r="AE34" s="24"/>
      <c r="AF34" s="24"/>
      <c r="AG34" s="24"/>
      <c r="AH34" s="24"/>
    </row>
    <row r="35" spans="2:34" x14ac:dyDescent="0.25">
      <c r="B35" s="24"/>
      <c r="C35" s="24"/>
      <c r="D35" s="24"/>
      <c r="E35" s="24"/>
      <c r="F35" s="24"/>
      <c r="G35" s="24"/>
      <c r="H35" s="24"/>
      <c r="I35" s="24"/>
      <c r="J35" s="24"/>
      <c r="K35" s="24"/>
      <c r="L35" s="24"/>
      <c r="M35" s="24"/>
      <c r="N35" s="24"/>
      <c r="O35" s="24"/>
      <c r="P35" s="24"/>
      <c r="Q35" s="24"/>
      <c r="R35" s="24"/>
      <c r="S35" s="24"/>
      <c r="T35" s="24"/>
      <c r="U35" s="24"/>
      <c r="V35" s="24"/>
      <c r="W35" s="24"/>
      <c r="X35" s="24"/>
      <c r="Y35" s="24"/>
      <c r="Z35" s="24"/>
      <c r="AA35" s="24"/>
      <c r="AB35" s="24"/>
      <c r="AC35" s="24"/>
      <c r="AD35" s="24"/>
      <c r="AE35" s="24"/>
      <c r="AF35" s="24"/>
      <c r="AG35" s="24"/>
      <c r="AH35" s="24"/>
    </row>
    <row r="36" spans="2:34" x14ac:dyDescent="0.25">
      <c r="B36" s="24"/>
      <c r="C36" s="24"/>
      <c r="D36" s="24"/>
      <c r="E36" s="24"/>
      <c r="F36" s="24"/>
      <c r="G36" s="24"/>
      <c r="H36" s="24"/>
      <c r="I36" s="24"/>
      <c r="J36" s="24"/>
      <c r="K36" s="24"/>
      <c r="L36" s="24"/>
      <c r="M36" s="24"/>
      <c r="N36" s="24"/>
      <c r="O36" s="24"/>
      <c r="P36" s="24"/>
      <c r="Q36" s="24"/>
      <c r="R36" s="24"/>
      <c r="S36" s="24"/>
      <c r="T36" s="24"/>
      <c r="U36" s="24"/>
      <c r="V36" s="24"/>
      <c r="W36" s="24"/>
      <c r="X36" s="24"/>
      <c r="Y36" s="24"/>
      <c r="Z36" s="24"/>
      <c r="AA36" s="24"/>
      <c r="AB36" s="24"/>
      <c r="AC36" s="24"/>
      <c r="AD36" s="24"/>
      <c r="AE36" s="24"/>
      <c r="AF36" s="24"/>
      <c r="AG36" s="24"/>
      <c r="AH36" s="24"/>
    </row>
    <row r="37" spans="2:34" x14ac:dyDescent="0.25">
      <c r="B37" s="24"/>
      <c r="C37" s="24"/>
      <c r="D37" s="24"/>
      <c r="E37" s="24"/>
      <c r="F37" s="24"/>
      <c r="G37" s="24"/>
      <c r="H37" s="24"/>
      <c r="I37" s="24"/>
      <c r="J37" s="24"/>
      <c r="K37" s="24"/>
      <c r="L37" s="24"/>
      <c r="M37" s="24"/>
      <c r="N37" s="24"/>
      <c r="O37" s="24"/>
      <c r="P37" s="24"/>
      <c r="Q37" s="24"/>
      <c r="R37" s="24"/>
      <c r="S37" s="24"/>
      <c r="T37" s="24"/>
      <c r="U37" s="24"/>
      <c r="V37" s="24"/>
      <c r="W37" s="24"/>
      <c r="X37" s="24"/>
      <c r="Y37" s="24"/>
      <c r="Z37" s="24"/>
      <c r="AA37" s="24"/>
      <c r="AB37" s="24"/>
      <c r="AC37" s="24"/>
      <c r="AD37" s="24"/>
      <c r="AE37" s="24"/>
      <c r="AF37" s="24"/>
      <c r="AG37" s="24"/>
      <c r="AH37" s="24"/>
    </row>
    <row r="38" spans="2:34" x14ac:dyDescent="0.25">
      <c r="B38" s="24"/>
      <c r="C38" s="24"/>
      <c r="D38" s="24"/>
      <c r="E38" s="24"/>
      <c r="F38" s="24"/>
      <c r="G38" s="24"/>
      <c r="H38" s="24"/>
      <c r="I38" s="24"/>
      <c r="J38" s="24"/>
      <c r="K38" s="24"/>
      <c r="L38" s="24"/>
      <c r="M38" s="24"/>
      <c r="N38" s="24"/>
      <c r="O38" s="24"/>
      <c r="P38" s="24"/>
      <c r="Q38" s="24"/>
      <c r="R38" s="24"/>
      <c r="S38" s="24"/>
      <c r="T38" s="24"/>
      <c r="U38" s="24"/>
      <c r="V38" s="24"/>
      <c r="W38" s="24"/>
      <c r="X38" s="24"/>
      <c r="Y38" s="24"/>
      <c r="Z38" s="24"/>
      <c r="AA38" s="24"/>
      <c r="AB38" s="24"/>
      <c r="AC38" s="24"/>
      <c r="AD38" s="24"/>
      <c r="AE38" s="24"/>
      <c r="AF38" s="24"/>
      <c r="AG38" s="24"/>
      <c r="AH38" s="24"/>
    </row>
    <row r="39" spans="2:34" x14ac:dyDescent="0.25">
      <c r="B39" s="24"/>
      <c r="C39" s="24"/>
      <c r="D39" s="24"/>
      <c r="E39" s="24"/>
      <c r="F39" s="24"/>
      <c r="G39" s="24"/>
      <c r="H39" s="24"/>
      <c r="I39" s="24"/>
      <c r="J39" s="24"/>
      <c r="K39" s="24"/>
      <c r="L39" s="24"/>
      <c r="M39" s="24"/>
      <c r="N39" s="24"/>
      <c r="O39" s="24"/>
      <c r="P39" s="24"/>
      <c r="Q39" s="24"/>
      <c r="R39" s="24"/>
      <c r="S39" s="24"/>
      <c r="T39" s="24"/>
      <c r="U39" s="24"/>
      <c r="V39" s="24"/>
      <c r="W39" s="24"/>
      <c r="X39" s="24"/>
      <c r="Y39" s="24"/>
      <c r="Z39" s="24"/>
      <c r="AA39" s="24"/>
      <c r="AB39" s="24"/>
      <c r="AC39" s="24"/>
      <c r="AD39" s="24"/>
      <c r="AE39" s="24"/>
      <c r="AF39" s="24"/>
      <c r="AG39" s="24"/>
      <c r="AH39" s="24"/>
    </row>
    <row r="40" spans="2:34" x14ac:dyDescent="0.25">
      <c r="B40" s="24"/>
      <c r="C40" s="24"/>
      <c r="D40" s="24"/>
      <c r="E40" s="24"/>
      <c r="F40" s="24"/>
      <c r="G40" s="24"/>
      <c r="H40" s="24"/>
      <c r="I40" s="24"/>
      <c r="J40" s="24"/>
      <c r="K40" s="24"/>
      <c r="L40" s="24"/>
      <c r="M40" s="24"/>
      <c r="N40" s="24"/>
      <c r="O40" s="24"/>
      <c r="P40" s="24"/>
      <c r="Q40" s="24"/>
      <c r="R40" s="24"/>
      <c r="S40" s="24"/>
      <c r="T40" s="24"/>
      <c r="U40" s="24"/>
      <c r="V40" s="24"/>
      <c r="W40" s="24"/>
      <c r="X40" s="24"/>
      <c r="Y40" s="24"/>
      <c r="Z40" s="24"/>
      <c r="AA40" s="24"/>
      <c r="AB40" s="24"/>
      <c r="AC40" s="24"/>
      <c r="AD40" s="24"/>
      <c r="AE40" s="24"/>
      <c r="AF40" s="24"/>
      <c r="AG40" s="24"/>
      <c r="AH40" s="24"/>
    </row>
  </sheetData>
  <sheetProtection password="C94D" sheet="1" objects="1" scenarios="1" selectLockedCells="1" selectUnlockedCells="1"/>
  <mergeCells count="9">
    <mergeCell ref="B21:AG21"/>
    <mergeCell ref="B4:AH4"/>
    <mergeCell ref="B5:AH5"/>
    <mergeCell ref="B7:AH7"/>
    <mergeCell ref="B19:AH19"/>
    <mergeCell ref="B20:AG20"/>
    <mergeCell ref="B9:AH9"/>
    <mergeCell ref="B10:AH17"/>
    <mergeCell ref="B18:AH18"/>
  </mergeCells>
  <printOptions horizontalCentered="1"/>
  <pageMargins left="0.39370078740157483" right="0.39370078740157483" top="0.74803149606299213" bottom="0.74803149606299213" header="0.31496062992125984" footer="0.31496062992125984"/>
  <pageSetup paperSize="9" orientation="portrait" r:id="rId1"/>
  <headerFooter>
    <oddHeader>&amp;R&amp;10 6. számú melléklet</oddHead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Munkalapok</vt:lpstr>
      </vt:variant>
      <vt:variant>
        <vt:i4>8</vt:i4>
      </vt:variant>
      <vt:variant>
        <vt:lpstr>Névvel ellátott tartományok</vt:lpstr>
      </vt:variant>
      <vt:variant>
        <vt:i4>2</vt:i4>
      </vt:variant>
    </vt:vector>
  </HeadingPairs>
  <TitlesOfParts>
    <vt:vector size="10" baseType="lpstr">
      <vt:lpstr>VIZSGÁLATI DOKUMENTÁCIÓ</vt:lpstr>
      <vt:lpstr>1.a Munkabaleset minősítése </vt:lpstr>
      <vt:lpstr>1.b Munkabaleseti nyilvántartás</vt:lpstr>
      <vt:lpstr>2. JKV munkablst vizsgálatáról</vt:lpstr>
      <vt:lpstr>3. MBJKV</vt:lpstr>
      <vt:lpstr>4. Felhívás</vt:lpstr>
      <vt:lpstr>Listák</vt:lpstr>
      <vt:lpstr>Értelmezési útmutató</vt:lpstr>
      <vt:lpstr>Listák!Nyomtatási_terület</vt:lpstr>
      <vt:lpstr>'VIZSGÁLATI DOKUMENTÁCIÓ'!Nyomtatási_terület</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BB</dc:creator>
  <cp:lastModifiedBy>Miklós</cp:lastModifiedBy>
  <cp:lastPrinted>2021-10-20T13:51:42Z</cp:lastPrinted>
  <dcterms:created xsi:type="dcterms:W3CDTF">2021-06-19T08:48:39Z</dcterms:created>
  <dcterms:modified xsi:type="dcterms:W3CDTF">2021-11-26T14:02:01Z</dcterms:modified>
</cp:coreProperties>
</file>